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den" sheetId="1" state="visible" r:id="rId1"/>
    <sheet xmlns:r="http://schemas.openxmlformats.org/officeDocument/2006/relationships" name="Toelichting" sheetId="2" state="visible" r:id="rId2"/>
  </sheets>
  <definedNames>
    <definedName name="_xlnm._FilterDatabase" localSheetId="0" hidden="1">'Panden'!$A$1:$O$116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€ #,##0;[Red]-€ #,##0;-"/>
    <numFmt numFmtId="165" formatCode="0.0%"/>
    <numFmt numFmtId="166" formatCode="0.0&quot;x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4"/>
    </font>
    <font>
      <name val="Arial"/>
      <i val="1"/>
      <color rgb="00555555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FC5D2"/>
      </left>
      <right style="thin">
        <color rgb="00BFC5D2"/>
      </right>
      <top style="thin">
        <color rgb="00BFC5D2"/>
      </top>
      <bottom style="thin">
        <color rgb="00BFC5D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164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42" customWidth="1" min="4" max="4"/>
    <col width="16" customWidth="1" min="5" max="5"/>
    <col width="16" customWidth="1" min="6" max="6"/>
    <col width="9" customWidth="1" min="7" max="7"/>
    <col width="16" customWidth="1" min="8" max="8"/>
    <col width="22" customWidth="1" min="9" max="9"/>
    <col width="18" customWidth="1" min="10" max="10"/>
    <col width="18" customWidth="1" min="11" max="11"/>
    <col width="18" customWidth="1" min="12" max="12"/>
    <col width="16" customWidth="1" min="13" max="13"/>
    <col width="12" customWidth="1" min="14" max="14"/>
    <col width="60" customWidth="1" min="15" max="15"/>
  </cols>
  <sheetData>
    <row r="1" ht="42" customHeight="1">
      <c r="A1" s="1" t="inlineStr">
        <is>
          <t>Nr</t>
        </is>
      </c>
      <c r="B1" s="1" t="inlineStr">
        <is>
          <t>Categorie</t>
        </is>
      </c>
      <c r="C1" s="1" t="inlineStr">
        <is>
          <t>Stad</t>
        </is>
      </c>
      <c r="D1" s="1" t="inlineStr">
        <is>
          <t>Adres</t>
        </is>
      </c>
      <c r="E1" s="1" t="inlineStr">
        <is>
          <t>Vraagprijs (€)</t>
        </is>
      </c>
      <c r="F1" s="1" t="inlineStr">
        <is>
          <t>Kale jaarhuur (€)</t>
        </is>
      </c>
      <c r="G1" s="1" t="inlineStr">
        <is>
          <t>BAR</t>
        </is>
      </c>
      <c r="H1" s="1" t="inlineStr">
        <is>
          <t>Kapitalisatiefactor</t>
        </is>
      </c>
      <c r="I1" s="1" t="inlineStr">
        <is>
          <t>Rendement op eigen geld bij vraagprijs (IRR)</t>
        </is>
      </c>
      <c r="J1" s="1" t="inlineStr">
        <is>
          <t>Biedprijs voor 7% IRR (€)</t>
        </is>
      </c>
      <c r="K1" s="1" t="inlineStr">
        <is>
          <t>Biedprijs voor 8% IRR (€)</t>
        </is>
      </c>
      <c r="L1" s="1" t="inlineStr">
        <is>
          <t>Biedprijs voor 10% IRR (€)</t>
        </is>
      </c>
      <c r="M1" s="1" t="inlineStr">
        <is>
          <t>WOZ-waarde (€)</t>
        </is>
      </c>
      <c r="N1" s="1" t="inlineStr">
        <is>
          <t>Datakwaliteit</t>
        </is>
      </c>
      <c r="O1" s="1" t="inlineStr">
        <is>
          <t>Bron (aanbieding)</t>
        </is>
      </c>
    </row>
    <row r="2">
      <c r="A2" s="2" t="n">
        <v>1</v>
      </c>
      <c r="B2" s="2" t="inlineStr">
        <is>
          <t>Zelfstandig</t>
        </is>
      </c>
      <c r="C2" s="2" t="inlineStr">
        <is>
          <t>Rotterdam</t>
        </is>
      </c>
      <c r="D2" s="2" t="inlineStr">
        <is>
          <t>Willem van Hillegaersbergstraat 43-C, Rotterdam</t>
        </is>
      </c>
      <c r="E2" s="3" t="n">
        <v>450000</v>
      </c>
      <c r="F2" s="3" t="n">
        <v>29700</v>
      </c>
      <c r="G2" s="4">
        <f>IF(E2&gt;0,F2/E2,"")</f>
        <v/>
      </c>
      <c r="H2" s="5">
        <f>IF(F2&gt;0,E2/F2,"")</f>
        <v/>
      </c>
      <c r="I2" s="4" t="n">
        <v>0.0761</v>
      </c>
      <c r="J2" s="3" t="n">
        <v>460577</v>
      </c>
      <c r="K2" s="3" t="n">
        <v>443588</v>
      </c>
      <c r="L2" s="3" t="n">
        <v>416053</v>
      </c>
      <c r="M2" s="3" t="n">
        <v>405000</v>
      </c>
      <c r="N2" s="2" t="inlineStr">
        <is>
          <t>B</t>
        </is>
      </c>
      <c r="O2" s="2" t="inlineStr">
        <is>
          <t>https://www.beleggingspanden.nl/nl/aanbod/rotterdam-willem-van-hillegaersbergstraat-43-c-16462</t>
        </is>
      </c>
    </row>
    <row r="3">
      <c r="A3" s="2" t="n">
        <v>2</v>
      </c>
      <c r="B3" s="2" t="inlineStr">
        <is>
          <t>Kamerverhuur</t>
        </is>
      </c>
      <c r="C3" s="2" t="inlineStr">
        <is>
          <t>Breda</t>
        </is>
      </c>
      <c r="D3" s="2" t="inlineStr">
        <is>
          <t>Tasmanstraat 33, Breda</t>
        </is>
      </c>
      <c r="E3" s="3" t="n">
        <v>403000</v>
      </c>
      <c r="F3" s="3" t="n">
        <v>34519</v>
      </c>
      <c r="G3" s="4">
        <f>IF(E3&gt;0,F3/E3,"")</f>
        <v/>
      </c>
      <c r="H3" s="5">
        <f>IF(F3&gt;0,E3/F3,"")</f>
        <v/>
      </c>
      <c r="I3" s="4" t="n">
        <v>0.1454</v>
      </c>
      <c r="J3" s="3" t="n">
        <v>536831</v>
      </c>
      <c r="K3" s="3" t="n">
        <v>510571</v>
      </c>
      <c r="L3" s="3" t="n">
        <v>467886</v>
      </c>
      <c r="M3" s="3" t="n">
        <v>362700</v>
      </c>
      <c r="N3" s="2" t="inlineStr">
        <is>
          <t>B</t>
        </is>
      </c>
      <c r="O3" s="2" t="inlineStr">
        <is>
          <t>https://www.beleggingspanden.nl/nl/aanbod/breda-tasmanstraat-33-16471</t>
        </is>
      </c>
    </row>
    <row r="4">
      <c r="A4" s="2" t="n">
        <v>3</v>
      </c>
      <c r="B4" s="2" t="inlineStr">
        <is>
          <t>Zelfstandig</t>
        </is>
      </c>
      <c r="C4" s="2" t="inlineStr">
        <is>
          <t>'s-Hertogenbosch</t>
        </is>
      </c>
      <c r="D4" s="2" t="inlineStr">
        <is>
          <t>Steve Bikostraat 2, 's-Hertogenbosch</t>
        </is>
      </c>
      <c r="E4" s="3" t="n">
        <v>275000</v>
      </c>
      <c r="F4" s="3" t="n">
        <v>14459</v>
      </c>
      <c r="G4" s="4">
        <f>IF(E4&gt;0,F4/E4,"")</f>
        <v/>
      </c>
      <c r="H4" s="5">
        <f>IF(F4&gt;0,E4/F4,"")</f>
        <v/>
      </c>
      <c r="I4" s="4" t="n">
        <v>0.0101</v>
      </c>
      <c r="J4" s="3" t="n">
        <v>220549</v>
      </c>
      <c r="K4" s="3" t="n">
        <v>215809</v>
      </c>
      <c r="L4" s="3" t="n">
        <v>208169</v>
      </c>
      <c r="M4" s="3" t="n">
        <v>247500</v>
      </c>
      <c r="N4" s="2" t="inlineStr">
        <is>
          <t>B</t>
        </is>
      </c>
      <c r="O4" s="2" t="inlineStr">
        <is>
          <t>https://www.beleggingspanden.nl/nl/aanbod/s%E2%80%98-hertogenbosch-steve-bikostraat-2-16483</t>
        </is>
      </c>
    </row>
    <row r="5">
      <c r="A5" s="2" t="n">
        <v>4</v>
      </c>
      <c r="B5" s="2" t="inlineStr">
        <is>
          <t>Wooncomplex</t>
        </is>
      </c>
      <c r="C5" s="2" t="inlineStr">
        <is>
          <t>Kerkrade</t>
        </is>
      </c>
      <c r="D5" s="2" t="inlineStr">
        <is>
          <t>Drievogelstraat 33, 33A &amp; 33B, Kerkrade</t>
        </is>
      </c>
      <c r="E5" s="3" t="n">
        <v>450000</v>
      </c>
      <c r="F5" s="3" t="n">
        <v>33660</v>
      </c>
      <c r="G5" s="4">
        <f>IF(E5&gt;0,F5/E5,"")</f>
        <v/>
      </c>
      <c r="H5" s="5">
        <f>IF(F5&gt;0,E5/F5,"")</f>
        <v/>
      </c>
      <c r="I5" s="4" t="n">
        <v>0.1092</v>
      </c>
      <c r="J5" s="3" t="n">
        <v>523085</v>
      </c>
      <c r="K5" s="3" t="n">
        <v>500516</v>
      </c>
      <c r="L5" s="3" t="n">
        <v>463876</v>
      </c>
      <c r="M5" s="3" t="n">
        <v>405000</v>
      </c>
      <c r="N5" s="2" t="inlineStr">
        <is>
          <t>B</t>
        </is>
      </c>
      <c r="O5" s="2" t="inlineStr">
        <is>
          <t>https://www.beleggingspanden.nl/nl/aanbod/plaats/Kerkrade</t>
        </is>
      </c>
    </row>
    <row r="6">
      <c r="A6" s="2" t="n">
        <v>5</v>
      </c>
      <c r="B6" s="2" t="inlineStr">
        <is>
          <t>Wooncomplex</t>
        </is>
      </c>
      <c r="C6" s="2" t="inlineStr">
        <is>
          <t>Heerlen</t>
        </is>
      </c>
      <c r="D6" s="2" t="inlineStr">
        <is>
          <t>Sittarderweg 48, 48A &amp; 48B, Heerlen</t>
        </is>
      </c>
      <c r="E6" s="3" t="n">
        <v>480000</v>
      </c>
      <c r="F6" s="3" t="n">
        <v>39600</v>
      </c>
      <c r="G6" s="4">
        <f>IF(E6&gt;0,F6/E6,"")</f>
        <v/>
      </c>
      <c r="H6" s="5">
        <f>IF(F6&gt;0,E6/F6,"")</f>
        <v/>
      </c>
      <c r="I6" s="4" t="n">
        <v>0.1354</v>
      </c>
      <c r="J6" s="3" t="n">
        <v>616721</v>
      </c>
      <c r="K6" s="3" t="n">
        <v>587365</v>
      </c>
      <c r="L6" s="3" t="n">
        <v>539668</v>
      </c>
      <c r="M6" s="3" t="n">
        <v>432000</v>
      </c>
      <c r="N6" s="2" t="inlineStr">
        <is>
          <t>C</t>
        </is>
      </c>
      <c r="O6" s="2" t="inlineStr">
        <is>
          <t>https://allecijfers.nl/postcode/6412CG/</t>
        </is>
      </c>
    </row>
    <row r="7">
      <c r="A7" s="2" t="n">
        <v>6</v>
      </c>
      <c r="B7" s="2" t="inlineStr">
        <is>
          <t>Wooncomplex</t>
        </is>
      </c>
      <c r="C7" s="2" t="inlineStr">
        <is>
          <t>Heerlen</t>
        </is>
      </c>
      <c r="D7" s="2" t="inlineStr">
        <is>
          <t>Reestraat 19, 19B &amp; 19C, Heerlen</t>
        </is>
      </c>
      <c r="E7" s="3" t="n">
        <v>360000</v>
      </c>
      <c r="F7" s="3" t="n">
        <v>27600</v>
      </c>
      <c r="G7" s="4">
        <f>IF(E7&gt;0,F7/E7,"")</f>
        <v/>
      </c>
      <c r="H7" s="5">
        <f>IF(F7&gt;0,E7/F7,"")</f>
        <v/>
      </c>
      <c r="I7" s="4" t="n">
        <v>0.1153</v>
      </c>
      <c r="J7" s="3" t="n">
        <v>427772</v>
      </c>
      <c r="K7" s="3" t="n">
        <v>408994</v>
      </c>
      <c r="L7" s="3" t="n">
        <v>378493</v>
      </c>
      <c r="M7" s="3" t="n">
        <v>324000</v>
      </c>
      <c r="N7" s="2" t="inlineStr">
        <is>
          <t>B</t>
        </is>
      </c>
      <c r="O7" s="2" t="inlineStr">
        <is>
          <t>https://www.beleggingspanden.nl/nl/aanbod/heerlen-reestraat-19-19b-19c-16492</t>
        </is>
      </c>
    </row>
    <row r="8">
      <c r="A8" s="2" t="n">
        <v>7</v>
      </c>
      <c r="B8" s="2" t="inlineStr">
        <is>
          <t>Zelfstandig</t>
        </is>
      </c>
      <c r="C8" s="2" t="inlineStr">
        <is>
          <t>Landgraaf</t>
        </is>
      </c>
      <c r="D8" s="2" t="inlineStr">
        <is>
          <t>Prins Bernhardstraat 22, Landgraaf</t>
        </is>
      </c>
      <c r="E8" s="3" t="n">
        <v>225000</v>
      </c>
      <c r="F8" s="3" t="n">
        <v>14736</v>
      </c>
      <c r="G8" s="4">
        <f>IF(E8&gt;0,F8/E8,"")</f>
        <v/>
      </c>
      <c r="H8" s="5">
        <f>IF(F8&gt;0,E8/F8,"")</f>
        <v/>
      </c>
      <c r="I8" s="4" t="n">
        <v>0.0689</v>
      </c>
      <c r="J8" s="3" t="n">
        <v>224045</v>
      </c>
      <c r="K8" s="3" t="n">
        <v>216318</v>
      </c>
      <c r="L8" s="3" t="n">
        <v>203780</v>
      </c>
      <c r="M8" s="3" t="n">
        <v>202500</v>
      </c>
      <c r="N8" s="2" t="inlineStr">
        <is>
          <t>B</t>
        </is>
      </c>
      <c r="O8" s="2" t="inlineStr">
        <is>
          <t>https://www.beleggingspanden.nl/nl/aanbod/landgraaf-prins-bernhardstraat-22-16493</t>
        </is>
      </c>
    </row>
    <row r="9">
      <c r="A9" s="2" t="n">
        <v>8</v>
      </c>
      <c r="B9" s="2" t="inlineStr">
        <is>
          <t>Zelfstandig</t>
        </is>
      </c>
      <c r="C9" s="2" t="inlineStr">
        <is>
          <t>Purmerend</t>
        </is>
      </c>
      <c r="D9" s="2" t="inlineStr">
        <is>
          <t>Roggebotstraat 14, Purmerend</t>
        </is>
      </c>
      <c r="E9" s="3" t="n">
        <v>290000</v>
      </c>
      <c r="F9" s="3" t="n">
        <v>15594</v>
      </c>
      <c r="G9" s="4">
        <f>IF(E9&gt;0,F9/E9,"")</f>
        <v/>
      </c>
      <c r="H9" s="5">
        <f>IF(F9&gt;0,E9/F9,"")</f>
        <v/>
      </c>
      <c r="I9" s="4" t="n">
        <v>0.0172</v>
      </c>
      <c r="J9" s="3" t="n">
        <v>238467</v>
      </c>
      <c r="K9" s="3" t="n">
        <v>232916</v>
      </c>
      <c r="L9" s="3" t="n">
        <v>223962</v>
      </c>
      <c r="M9" s="3" t="n">
        <v>261000</v>
      </c>
      <c r="N9" s="2" t="inlineStr">
        <is>
          <t>A</t>
        </is>
      </c>
      <c r="O9" s="2" t="inlineStr">
        <is>
          <t>https://huispedia.nl/purmerend/1448rv/roggebotstraat/14</t>
        </is>
      </c>
    </row>
    <row r="10">
      <c r="A10" s="2" t="n">
        <v>9</v>
      </c>
      <c r="B10" s="2" t="inlineStr">
        <is>
          <t>Zelfstandig</t>
        </is>
      </c>
      <c r="C10" s="2" t="inlineStr">
        <is>
          <t>Lelystad</t>
        </is>
      </c>
      <c r="D10" s="2" t="inlineStr">
        <is>
          <t>Fjord 74, Lelystad</t>
        </is>
      </c>
      <c r="E10" s="3" t="n">
        <v>200000</v>
      </c>
      <c r="F10" s="3" t="n">
        <v>10737</v>
      </c>
      <c r="G10" s="4">
        <f>IF(E10&gt;0,F10/E10,"")</f>
        <v/>
      </c>
      <c r="H10" s="5">
        <f>IF(F10&gt;0,E10/F10,"")</f>
        <v/>
      </c>
      <c r="I10" s="4" t="n">
        <v>0.008699999999999999</v>
      </c>
      <c r="J10" s="3" t="n">
        <v>159941</v>
      </c>
      <c r="K10" s="3" t="n">
        <v>156577</v>
      </c>
      <c r="L10" s="3" t="n">
        <v>151148</v>
      </c>
      <c r="M10" s="3" t="n">
        <v>180000</v>
      </c>
      <c r="N10" s="2" t="inlineStr">
        <is>
          <t>A</t>
        </is>
      </c>
      <c r="O10" s="2" t="inlineStr">
        <is>
          <t>https://www.beleggingspanden.nl/nl/nieuw-aanbod/week-2-2026</t>
        </is>
      </c>
    </row>
    <row r="11">
      <c r="A11" s="2" t="n">
        <v>10</v>
      </c>
      <c r="B11" s="2" t="inlineStr">
        <is>
          <t>Zelfstandig</t>
        </is>
      </c>
      <c r="C11" s="2" t="inlineStr">
        <is>
          <t>Nissewaard</t>
        </is>
      </c>
      <c r="D11" s="2" t="inlineStr">
        <is>
          <t>Jacob Catsstraat 62, Spijkenisse</t>
        </is>
      </c>
      <c r="E11" s="3" t="n">
        <v>165000</v>
      </c>
      <c r="F11" s="3" t="n">
        <v>10020</v>
      </c>
      <c r="G11" s="4">
        <f>IF(E11&gt;0,F11/E11,"")</f>
        <v/>
      </c>
      <c r="H11" s="5">
        <f>IF(F11&gt;0,E11/F11,"")</f>
        <v/>
      </c>
      <c r="I11" s="4" t="n">
        <v>0.038</v>
      </c>
      <c r="J11" s="3" t="n">
        <v>146546</v>
      </c>
      <c r="K11" s="3" t="n">
        <v>142458</v>
      </c>
      <c r="L11" s="3" t="n">
        <v>135837</v>
      </c>
      <c r="M11" s="3" t="n">
        <v>148500</v>
      </c>
      <c r="N11" s="2" t="inlineStr">
        <is>
          <t>A</t>
        </is>
      </c>
      <c r="O11" s="2" t="inlineStr">
        <is>
          <t>https://www.beleggingspanden.nl/nl/nieuw-aanbod/week-2-2026</t>
        </is>
      </c>
    </row>
    <row r="12">
      <c r="A12" s="2" t="n">
        <v>11</v>
      </c>
      <c r="B12" s="2" t="inlineStr">
        <is>
          <t>Wooncomplex</t>
        </is>
      </c>
      <c r="C12" s="2" t="inlineStr">
        <is>
          <t>Den Haag</t>
        </is>
      </c>
      <c r="D12" s="2" t="inlineStr">
        <is>
          <t>Valkenboslaan 294 &amp; 294A, Den Haag</t>
        </is>
      </c>
      <c r="E12" s="3" t="n">
        <v>420000</v>
      </c>
      <c r="F12" s="3" t="n">
        <v>23067</v>
      </c>
      <c r="G12" s="4">
        <f>IF(E12&gt;0,F12/E12,"")</f>
        <v/>
      </c>
      <c r="H12" s="5">
        <f>IF(F12&gt;0,E12/F12,"")</f>
        <v/>
      </c>
      <c r="I12" s="4" t="n">
        <v>0.0264</v>
      </c>
      <c r="J12" s="3" t="n">
        <v>355997</v>
      </c>
      <c r="K12" s="3" t="n">
        <v>346772</v>
      </c>
      <c r="L12" s="3" t="n">
        <v>331888</v>
      </c>
      <c r="M12" s="3" t="n">
        <v>378000</v>
      </c>
      <c r="N12" s="2" t="inlineStr">
        <is>
          <t>B</t>
        </is>
      </c>
      <c r="O12" s="2" t="inlineStr">
        <is>
          <t>https://www.beleggingspanden.nl/nl/nieuw-aanbod/week-3-2026</t>
        </is>
      </c>
    </row>
    <row r="13">
      <c r="A13" s="2" t="n">
        <v>12</v>
      </c>
      <c r="B13" s="2" t="inlineStr">
        <is>
          <t>Kamerverhuur</t>
        </is>
      </c>
      <c r="C13" s="2" t="inlineStr">
        <is>
          <t>Tilburg</t>
        </is>
      </c>
      <c r="D13" s="2" t="inlineStr">
        <is>
          <t>Brasemstraat 16, Tilburg</t>
        </is>
      </c>
      <c r="E13" s="3" t="n">
        <v>427000</v>
      </c>
      <c r="F13" s="3" t="n">
        <v>32230</v>
      </c>
      <c r="G13" s="4">
        <f>IF(E13&gt;0,F13/E13,"")</f>
        <v/>
      </c>
      <c r="H13" s="5">
        <f>IF(F13&gt;0,E13/F13,"")</f>
        <v/>
      </c>
      <c r="I13" s="4" t="n">
        <v>0.1115</v>
      </c>
      <c r="J13" s="3" t="n">
        <v>500606</v>
      </c>
      <c r="K13" s="3" t="n">
        <v>478838</v>
      </c>
      <c r="L13" s="3" t="n">
        <v>443494</v>
      </c>
      <c r="M13" s="3" t="n">
        <v>384300</v>
      </c>
      <c r="N13" s="2" t="inlineStr">
        <is>
          <t>A</t>
        </is>
      </c>
      <c r="O13" s="2" t="inlineStr">
        <is>
          <t>https://www.beleggingspanden.nl/nl/aanbod/tilburg-brasemstraat-16-16507</t>
        </is>
      </c>
    </row>
    <row r="14">
      <c r="A14" s="2" t="n">
        <v>13</v>
      </c>
      <c r="B14" s="2" t="inlineStr">
        <is>
          <t>Wooncomplex</t>
        </is>
      </c>
      <c r="C14" s="2" t="inlineStr">
        <is>
          <t>Amsterdam</t>
        </is>
      </c>
      <c r="D14" s="2" t="inlineStr">
        <is>
          <t>Maarten Harpertszoon Trompstraat 3, Amsterdam</t>
        </is>
      </c>
      <c r="E14" s="3" t="n">
        <v>2750000</v>
      </c>
      <c r="F14" s="3" t="n">
        <v>119580</v>
      </c>
      <c r="G14" s="4">
        <f>IF(E14&gt;0,F14/E14,"")</f>
        <v/>
      </c>
      <c r="H14" s="5">
        <f>IF(F14&gt;0,E14/F14,"")</f>
        <v/>
      </c>
      <c r="I14" s="4" t="n">
        <v>-0.0294</v>
      </c>
      <c r="J14" s="3" t="n"/>
      <c r="K14" s="3" t="n"/>
      <c r="L14" s="3" t="n"/>
      <c r="M14" s="3" t="n">
        <v>2475000</v>
      </c>
      <c r="N14" s="2" t="inlineStr">
        <is>
          <t>B</t>
        </is>
      </c>
      <c r="O14" s="2" t="inlineStr">
        <is>
          <t>https://www.beleggingspanden.nl/nl/nieuw-aanbod/week-4-2026</t>
        </is>
      </c>
    </row>
    <row r="15">
      <c r="A15" s="2" t="n">
        <v>14</v>
      </c>
      <c r="B15" s="2" t="inlineStr">
        <is>
          <t>Wooncomplex</t>
        </is>
      </c>
      <c r="C15" s="2" t="inlineStr">
        <is>
          <t>Amsterdam</t>
        </is>
      </c>
      <c r="D15" s="2" t="inlineStr">
        <is>
          <t>Valutaboulevard 12, 12B &amp; 2C (zoals listing), Amsterdam</t>
        </is>
      </c>
      <c r="E15" s="3" t="n">
        <v>1250000</v>
      </c>
      <c r="F15" s="3" t="n">
        <v>75639</v>
      </c>
      <c r="G15" s="4">
        <f>IF(E15&gt;0,F15/E15,"")</f>
        <v/>
      </c>
      <c r="H15" s="5">
        <f>IF(F15&gt;0,E15/F15,"")</f>
        <v/>
      </c>
      <c r="I15" s="4" t="n">
        <v>0.0557</v>
      </c>
      <c r="J15" s="3" t="n">
        <v>1181759</v>
      </c>
      <c r="K15" s="3" t="n">
        <v>1142301</v>
      </c>
      <c r="L15" s="3" t="n">
        <v>1078513</v>
      </c>
      <c r="M15" s="3" t="n">
        <v>1125000</v>
      </c>
      <c r="N15" s="2" t="inlineStr">
        <is>
          <t>B</t>
        </is>
      </c>
      <c r="O15" s="2" t="inlineStr">
        <is>
          <t>https://allecijfers.nl/postcode/1060RX</t>
        </is>
      </c>
    </row>
    <row r="16">
      <c r="A16" s="2" t="n">
        <v>15</v>
      </c>
      <c r="B16" s="2" t="inlineStr">
        <is>
          <t>Zelfstandig</t>
        </is>
      </c>
      <c r="C16" s="2" t="inlineStr">
        <is>
          <t>Woerden</t>
        </is>
      </c>
      <c r="D16" s="2" t="inlineStr">
        <is>
          <t>Achterstraat 10A, Woerden</t>
        </is>
      </c>
      <c r="E16" s="3" t="n">
        <v>110000</v>
      </c>
      <c r="F16" s="3" t="n">
        <v>7440</v>
      </c>
      <c r="G16" s="4">
        <f>IF(E16&gt;0,F16/E16,"")</f>
        <v/>
      </c>
      <c r="H16" s="5">
        <f>IF(F16&gt;0,E16/F16,"")</f>
        <v/>
      </c>
      <c r="I16" s="4" t="n">
        <v>0.0456</v>
      </c>
      <c r="J16" s="3" t="n">
        <v>100433</v>
      </c>
      <c r="K16" s="3" t="n">
        <v>97444</v>
      </c>
      <c r="L16" s="3" t="n">
        <v>92601</v>
      </c>
      <c r="M16" s="3" t="n">
        <v>99000</v>
      </c>
      <c r="N16" s="2" t="inlineStr">
        <is>
          <t>A</t>
        </is>
      </c>
      <c r="O16" s="2" t="inlineStr">
        <is>
          <t>https://www.beleggingspanden.nl/nl/nieuw-aanbod/week-4-2026</t>
        </is>
      </c>
    </row>
    <row r="17">
      <c r="A17" s="2" t="n">
        <v>16</v>
      </c>
      <c r="B17" s="2" t="inlineStr">
        <is>
          <t>Kamerverhuur</t>
        </is>
      </c>
      <c r="C17" s="2" t="inlineStr">
        <is>
          <t>Den Haag</t>
        </is>
      </c>
      <c r="D17" s="2" t="inlineStr">
        <is>
          <t>Lekstraat 89A, Den Haag</t>
        </is>
      </c>
      <c r="E17" s="3" t="n">
        <v>350000</v>
      </c>
      <c r="F17" s="3" t="n">
        <v>22864</v>
      </c>
      <c r="G17" s="4">
        <f>IF(E17&gt;0,F17/E17,"")</f>
        <v/>
      </c>
      <c r="H17" s="5">
        <f>IF(F17&gt;0,E17/F17,"")</f>
        <v/>
      </c>
      <c r="I17" s="4" t="n">
        <v>0.0723</v>
      </c>
      <c r="J17" s="3" t="n">
        <v>353049</v>
      </c>
      <c r="K17" s="3" t="n">
        <v>340417</v>
      </c>
      <c r="L17" s="3" t="n">
        <v>319938</v>
      </c>
      <c r="M17" s="3" t="n">
        <v>315000</v>
      </c>
      <c r="N17" s="2" t="inlineStr">
        <is>
          <t>B</t>
        </is>
      </c>
      <c r="O17" s="2" t="inlineStr">
        <is>
          <t>https://www.beleggingspanden.nl/nl/nieuw-aanbod/week-4-2026</t>
        </is>
      </c>
    </row>
    <row r="18">
      <c r="A18" s="2" t="n">
        <v>17</v>
      </c>
      <c r="B18" s="2" t="inlineStr">
        <is>
          <t>Kamerverhuur</t>
        </is>
      </c>
      <c r="C18" s="2" t="inlineStr">
        <is>
          <t>Utrecht</t>
        </is>
      </c>
      <c r="D18" s="2" t="inlineStr">
        <is>
          <t>Hartingstraat 16, 16A &amp; 16BS, Utrecht</t>
        </is>
      </c>
      <c r="E18" s="3" t="n">
        <v>1200000</v>
      </c>
      <c r="F18" s="3" t="n">
        <v>67391</v>
      </c>
      <c r="G18" s="4">
        <f>IF(E18&gt;0,F18/E18,"")</f>
        <v/>
      </c>
      <c r="H18" s="5">
        <f>IF(F18&gt;0,E18/F18,"")</f>
        <v/>
      </c>
      <c r="I18" s="4" t="n">
        <v>0.0363</v>
      </c>
      <c r="J18" s="3" t="n">
        <v>1051828</v>
      </c>
      <c r="K18" s="3" t="n">
        <v>1021350</v>
      </c>
      <c r="L18" s="3" t="n">
        <v>972188</v>
      </c>
      <c r="M18" s="3" t="n">
        <v>1080000</v>
      </c>
      <c r="N18" s="2" t="inlineStr">
        <is>
          <t>B</t>
        </is>
      </c>
      <c r="O18" s="2" t="inlineStr">
        <is>
          <t>https://www.beleggingspanden.nl/nl/nieuw-aanbod/week-4-2026</t>
        </is>
      </c>
    </row>
    <row r="19">
      <c r="A19" s="2" t="n">
        <v>18</v>
      </c>
      <c r="B19" s="2" t="inlineStr">
        <is>
          <t>Zelfstandig</t>
        </is>
      </c>
      <c r="C19" s="2" t="inlineStr">
        <is>
          <t>Gouda</t>
        </is>
      </c>
      <c r="D19" s="2" t="inlineStr">
        <is>
          <t>Nansenstraat 33, Gouda</t>
        </is>
      </c>
      <c r="E19" s="3" t="n">
        <v>230000</v>
      </c>
      <c r="F19" s="3" t="n">
        <v>12360</v>
      </c>
      <c r="G19" s="4">
        <f>IF(E19&gt;0,F19/E19,"")</f>
        <v/>
      </c>
      <c r="H19" s="5">
        <f>IF(F19&gt;0,E19/F19,"")</f>
        <v/>
      </c>
      <c r="I19" s="4" t="n">
        <v>0.013</v>
      </c>
      <c r="J19" s="3" t="n">
        <v>186675</v>
      </c>
      <c r="K19" s="3" t="n">
        <v>182553</v>
      </c>
      <c r="L19" s="3" t="n">
        <v>175900</v>
      </c>
      <c r="M19" s="3" t="n">
        <v>207000</v>
      </c>
      <c r="N19" s="2" t="inlineStr">
        <is>
          <t>B</t>
        </is>
      </c>
      <c r="O19" s="2" t="inlineStr">
        <is>
          <t>https://www.beleggingspanden.nl/nl/nieuw-aanbod/week-4-2026</t>
        </is>
      </c>
    </row>
    <row r="20">
      <c r="A20" s="2" t="n">
        <v>19</v>
      </c>
      <c r="B20" s="2" t="inlineStr">
        <is>
          <t>Wooncomplex</t>
        </is>
      </c>
      <c r="C20" s="2" t="inlineStr">
        <is>
          <t>Rotterdam</t>
        </is>
      </c>
      <c r="D20" s="2" t="inlineStr">
        <is>
          <t>Dordtselaan 214 C01/C02, Rotterdam</t>
        </is>
      </c>
      <c r="E20" s="3" t="n">
        <v>810000</v>
      </c>
      <c r="F20" s="3" t="n">
        <v>78000</v>
      </c>
      <c r="G20" s="4">
        <f>IF(E20&gt;0,F20/E20,"")</f>
        <v/>
      </c>
      <c r="H20" s="5">
        <f>IF(F20&gt;0,E20/F20,"")</f>
        <v/>
      </c>
      <c r="I20" s="4" t="n">
        <v>0.1775</v>
      </c>
      <c r="J20" s="3" t="n">
        <v>1215000</v>
      </c>
      <c r="K20" s="3" t="n">
        <v>1155259</v>
      </c>
      <c r="L20" s="3" t="n">
        <v>1047884</v>
      </c>
      <c r="M20" s="3" t="n">
        <v>729000</v>
      </c>
      <c r="N20" s="2" t="inlineStr">
        <is>
          <t>B</t>
        </is>
      </c>
      <c r="O20" s="2" t="inlineStr">
        <is>
          <t>https://vastgoedjournaal.nl/beleggingspanden/pand/16281</t>
        </is>
      </c>
    </row>
    <row r="21">
      <c r="A21" s="2" t="n">
        <v>20</v>
      </c>
      <c r="B21" s="2" t="inlineStr">
        <is>
          <t>Wooncomplex</t>
        </is>
      </c>
      <c r="C21" s="2" t="inlineStr">
        <is>
          <t>Leeuwarden</t>
        </is>
      </c>
      <c r="D21" s="2" t="inlineStr">
        <is>
          <t>Tuinen 36, Leeuwarden</t>
        </is>
      </c>
      <c r="E21" s="3" t="n">
        <v>1150000</v>
      </c>
      <c r="F21" s="3" t="n">
        <v>76810</v>
      </c>
      <c r="G21" s="4">
        <f>IF(E21&gt;0,F21/E21,"")</f>
        <v/>
      </c>
      <c r="H21" s="5">
        <f>IF(F21&gt;0,E21/F21,"")</f>
        <v/>
      </c>
      <c r="I21" s="4" t="n">
        <v>0.081</v>
      </c>
      <c r="J21" s="3" t="n">
        <v>1200767</v>
      </c>
      <c r="K21" s="3" t="n">
        <v>1154373</v>
      </c>
      <c r="L21" s="3" t="n">
        <v>1079220</v>
      </c>
      <c r="M21" s="3" t="n">
        <v>1035000</v>
      </c>
      <c r="N21" s="2" t="inlineStr">
        <is>
          <t>B</t>
        </is>
      </c>
      <c r="O21" s="2" t="inlineStr">
        <is>
          <t>https://www.beleggingspanden.nl/nl/aanbod/leeuwarden-tuinen-36-16542</t>
        </is>
      </c>
    </row>
    <row r="22">
      <c r="A22" s="2" t="n">
        <v>21</v>
      </c>
      <c r="B22" s="2" t="inlineStr">
        <is>
          <t>Kamerverhuur</t>
        </is>
      </c>
      <c r="C22" s="2" t="inlineStr">
        <is>
          <t>Roosendaal</t>
        </is>
      </c>
      <c r="D22" s="2" t="inlineStr">
        <is>
          <t>Barietdijk 190, Roosendaal</t>
        </is>
      </c>
      <c r="E22" s="3" t="n">
        <v>360000</v>
      </c>
      <c r="F22" s="3" t="n">
        <v>26352</v>
      </c>
      <c r="G22" s="4">
        <f>IF(E22&gt;0,F22/E22,"")</f>
        <v/>
      </c>
      <c r="H22" s="5">
        <f>IF(F22&gt;0,E22/F22,"")</f>
        <v/>
      </c>
      <c r="I22" s="4" t="n">
        <v>0.1029</v>
      </c>
      <c r="J22" s="3" t="n">
        <v>408072</v>
      </c>
      <c r="K22" s="3" t="n">
        <v>391053</v>
      </c>
      <c r="L22" s="3" t="n">
        <v>363421</v>
      </c>
      <c r="M22" s="3" t="n">
        <v>324000</v>
      </c>
      <c r="N22" s="2" t="inlineStr">
        <is>
          <t>A</t>
        </is>
      </c>
      <c r="O22" s="2" t="inlineStr">
        <is>
          <t>https://www.beleggingspanden.nl/dynamic/panden.php?pandreactie=1520</t>
        </is>
      </c>
    </row>
    <row r="23">
      <c r="A23" s="2" t="n">
        <v>22</v>
      </c>
      <c r="B23" s="2" t="inlineStr">
        <is>
          <t>Zelfstandig</t>
        </is>
      </c>
      <c r="C23" s="2" t="inlineStr">
        <is>
          <t>Nieuwegein</t>
        </is>
      </c>
      <c r="D23" s="2" t="inlineStr">
        <is>
          <t>Veenwal 154, Nieuwegein</t>
        </is>
      </c>
      <c r="E23" s="3" t="n">
        <v>185000</v>
      </c>
      <c r="F23" s="3" t="n">
        <v>11340</v>
      </c>
      <c r="G23" s="4">
        <f>IF(E23&gt;0,F23/E23,"")</f>
        <v/>
      </c>
      <c r="H23" s="5">
        <f>IF(F23&gt;0,E23/F23,"")</f>
        <v/>
      </c>
      <c r="I23" s="4" t="n">
        <v>0.0451</v>
      </c>
      <c r="J23" s="3" t="n">
        <v>168685</v>
      </c>
      <c r="K23" s="3" t="n">
        <v>163720</v>
      </c>
      <c r="L23" s="3" t="n">
        <v>155673</v>
      </c>
      <c r="M23" s="3" t="n">
        <v>166500</v>
      </c>
      <c r="N23" s="2" t="inlineStr">
        <is>
          <t>A</t>
        </is>
      </c>
      <c r="O23" s="2" t="inlineStr">
        <is>
          <t>https://www.beleggingspanden.nl/nl/nieuw-aanbod/week-5-2026</t>
        </is>
      </c>
    </row>
    <row r="24">
      <c r="A24" s="2" t="n">
        <v>23</v>
      </c>
      <c r="B24" s="2" t="inlineStr">
        <is>
          <t>Kamerverhuur</t>
        </is>
      </c>
      <c r="C24" s="2" t="inlineStr">
        <is>
          <t>Utrecht</t>
        </is>
      </c>
      <c r="D24" s="2" t="inlineStr">
        <is>
          <t>Catharijnesingel 97BIS, Utrecht</t>
        </is>
      </c>
      <c r="E24" s="3" t="n">
        <v>389000</v>
      </c>
      <c r="F24" s="3" t="n">
        <v>22466</v>
      </c>
      <c r="G24" s="4">
        <f>IF(E24&gt;0,F24/E24,"")</f>
        <v/>
      </c>
      <c r="H24" s="5">
        <f>IF(F24&gt;0,E24/F24,"")</f>
        <v/>
      </c>
      <c r="I24" s="4" t="n">
        <v>0.0396</v>
      </c>
      <c r="J24" s="3" t="n">
        <v>346629</v>
      </c>
      <c r="K24" s="3" t="n">
        <v>336615</v>
      </c>
      <c r="L24" s="3" t="n">
        <v>320428</v>
      </c>
      <c r="M24" s="3" t="n">
        <v>350100</v>
      </c>
      <c r="N24" s="2" t="inlineStr">
        <is>
          <t>A</t>
        </is>
      </c>
      <c r="O24" s="2" t="inlineStr">
        <is>
          <t>https://www.beleggingspanden.nl/nl/aanbod/utrecht-catharijnesingel-97bis-16550</t>
        </is>
      </c>
    </row>
    <row r="25">
      <c r="A25" s="2" t="n">
        <v>24</v>
      </c>
      <c r="B25" s="2" t="inlineStr">
        <is>
          <t>Zelfstandig</t>
        </is>
      </c>
      <c r="C25" s="2" t="inlineStr">
        <is>
          <t>Hallum</t>
        </is>
      </c>
      <c r="D25" s="2" t="inlineStr">
        <is>
          <t>Gedempte Haven 49, Hallum</t>
        </is>
      </c>
      <c r="E25" s="3" t="n">
        <v>145000</v>
      </c>
      <c r="F25" s="3" t="n">
        <v>10331</v>
      </c>
      <c r="G25" s="4">
        <f>IF(E25&gt;0,F25/E25,"")</f>
        <v/>
      </c>
      <c r="H25" s="5">
        <f>IF(F25&gt;0,E25/F25,"")</f>
        <v/>
      </c>
      <c r="I25" s="4" t="n">
        <v>0.07870000000000001</v>
      </c>
      <c r="J25" s="3" t="n">
        <v>149800</v>
      </c>
      <c r="K25" s="3" t="n">
        <v>144321</v>
      </c>
      <c r="L25" s="3" t="n">
        <v>135425</v>
      </c>
      <c r="M25" s="3" t="n">
        <v>130500</v>
      </c>
      <c r="N25" s="2" t="inlineStr">
        <is>
          <t>B</t>
        </is>
      </c>
      <c r="O25" s="2" t="inlineStr">
        <is>
          <t>https://www.beleggingspanden.nl/nl/aanbod/hallum-gedempte-haven-49-16553</t>
        </is>
      </c>
    </row>
    <row r="26">
      <c r="A26" s="2" t="n">
        <v>25</v>
      </c>
      <c r="B26" s="2" t="inlineStr">
        <is>
          <t>Kamerverhuur</t>
        </is>
      </c>
      <c r="C26" s="2" t="inlineStr">
        <is>
          <t>Utrecht</t>
        </is>
      </c>
      <c r="D26" s="2" t="inlineStr">
        <is>
          <t>Vleutenseweg 217, Utrecht</t>
        </is>
      </c>
      <c r="E26" s="3" t="n">
        <v>800000</v>
      </c>
      <c r="F26" s="3" t="n">
        <v>46172</v>
      </c>
      <c r="G26" s="4">
        <f>IF(E26&gt;0,F26/E26,"")</f>
        <v/>
      </c>
      <c r="H26" s="5">
        <f>IF(F26&gt;0,E26/F26,"")</f>
        <v/>
      </c>
      <c r="I26" s="4" t="n">
        <v>0.0425</v>
      </c>
      <c r="J26" s="3" t="n">
        <v>718946</v>
      </c>
      <c r="K26" s="3" t="n">
        <v>697231</v>
      </c>
      <c r="L26" s="3" t="n">
        <v>662164</v>
      </c>
      <c r="M26" s="3" t="n">
        <v>720000</v>
      </c>
      <c r="N26" s="2" t="inlineStr">
        <is>
          <t>B</t>
        </is>
      </c>
      <c r="O26" s="2" t="inlineStr">
        <is>
          <t>https://www.beleggingspanden.nl/nl/nieuw-aanbod/week-5-2026</t>
        </is>
      </c>
    </row>
    <row r="27">
      <c r="A27" s="2" t="n">
        <v>26</v>
      </c>
      <c r="B27" s="2" t="inlineStr">
        <is>
          <t>Kamerverhuur</t>
        </is>
      </c>
      <c r="C27" s="2" t="inlineStr">
        <is>
          <t>Tilburg</t>
        </is>
      </c>
      <c r="D27" s="2" t="inlineStr">
        <is>
          <t>Lijsterstraat 15, Tilburg</t>
        </is>
      </c>
      <c r="E27" s="3" t="n">
        <v>399000</v>
      </c>
      <c r="F27" s="3" t="n">
        <v>27438</v>
      </c>
      <c r="G27" s="4">
        <f>IF(E27&gt;0,F27/E27,"")</f>
        <v/>
      </c>
      <c r="H27" s="5">
        <f>IF(F27&gt;0,E27/F27,"")</f>
        <v/>
      </c>
      <c r="I27" s="4" t="n">
        <v>0.08649999999999999</v>
      </c>
      <c r="J27" s="3" t="n">
        <v>425074</v>
      </c>
      <c r="K27" s="3" t="n">
        <v>408581</v>
      </c>
      <c r="L27" s="3" t="n">
        <v>381829</v>
      </c>
      <c r="M27" s="3" t="n">
        <v>359100</v>
      </c>
      <c r="N27" s="2" t="inlineStr">
        <is>
          <t>A</t>
        </is>
      </c>
      <c r="O27" s="2" t="inlineStr">
        <is>
          <t>https://www.beleggingspanden.nl/nl/aanbod/tilburg-lijsterstraat-15-16558</t>
        </is>
      </c>
    </row>
    <row r="28">
      <c r="A28" s="2" t="n">
        <v>27</v>
      </c>
      <c r="B28" s="2" t="inlineStr">
        <is>
          <t>Wooncomplex</t>
        </is>
      </c>
      <c r="C28" s="2" t="inlineStr">
        <is>
          <t>Sittard-Geleen</t>
        </is>
      </c>
      <c r="D28" s="2" t="inlineStr">
        <is>
          <t>Engelenkampstraat 82, 82A, 82B, 84 &amp; 84A, Geleen</t>
        </is>
      </c>
      <c r="E28" s="3" t="n">
        <v>485000</v>
      </c>
      <c r="F28" s="3" t="n">
        <v>36840</v>
      </c>
      <c r="G28" s="4">
        <f>IF(E28&gt;0,F28/E28,"")</f>
        <v/>
      </c>
      <c r="H28" s="5">
        <f>IF(F28&gt;0,E28/F28,"")</f>
        <v/>
      </c>
      <c r="I28" s="4" t="n">
        <v>0.1134</v>
      </c>
      <c r="J28" s="3" t="n">
        <v>573133</v>
      </c>
      <c r="K28" s="3" t="n">
        <v>547931</v>
      </c>
      <c r="L28" s="3" t="n">
        <v>507012</v>
      </c>
      <c r="M28" s="3" t="n">
        <v>436500</v>
      </c>
      <c r="N28" s="2" t="inlineStr">
        <is>
          <t>A</t>
        </is>
      </c>
      <c r="O28" s="2" t="inlineStr">
        <is>
          <t>https://www.beleggingspanden.nl/nl/aanbod/sittard-geleen-engelenkampstraat-82-82a-82b-84-84a-16569</t>
        </is>
      </c>
    </row>
    <row r="29">
      <c r="A29" s="2" t="n">
        <v>28</v>
      </c>
      <c r="B29" s="2" t="inlineStr">
        <is>
          <t>Zelfstandig</t>
        </is>
      </c>
      <c r="C29" s="2" t="inlineStr">
        <is>
          <t>Den Haag</t>
        </is>
      </c>
      <c r="D29" s="2" t="inlineStr">
        <is>
          <t>Goeverneurlaan 577, Den Haag</t>
        </is>
      </c>
      <c r="E29" s="3" t="n">
        <v>165000</v>
      </c>
      <c r="F29" s="3" t="n">
        <v>6312</v>
      </c>
      <c r="G29" s="4">
        <f>IF(E29&gt;0,F29/E29,"")</f>
        <v/>
      </c>
      <c r="H29" s="5">
        <f>IF(F29&gt;0,E29/F29,"")</f>
        <v/>
      </c>
      <c r="I29" s="4" t="n">
        <v>-0.1217</v>
      </c>
      <c r="J29" s="3" t="n"/>
      <c r="K29" s="3" t="n"/>
      <c r="L29" s="3" t="n"/>
      <c r="M29" s="3" t="n">
        <v>148500</v>
      </c>
      <c r="N29" s="2" t="inlineStr">
        <is>
          <t>B</t>
        </is>
      </c>
      <c r="O29" s="2" t="inlineStr">
        <is>
          <t>https://www.beleggingspanden.nl/nl/aanbod/den-haag-goeverneurlaan-577-16575</t>
        </is>
      </c>
    </row>
    <row r="30">
      <c r="A30" s="2" t="n">
        <v>29</v>
      </c>
      <c r="B30" s="2" t="inlineStr">
        <is>
          <t>Zelfstandig</t>
        </is>
      </c>
      <c r="C30" s="2" t="inlineStr">
        <is>
          <t>Winschoten</t>
        </is>
      </c>
      <c r="D30" s="2" t="inlineStr">
        <is>
          <t>M.A. de Ruyterlaan 74, Winschoten</t>
        </is>
      </c>
      <c r="E30" s="3" t="n">
        <v>170000</v>
      </c>
      <c r="F30" s="3" t="n">
        <v>10028</v>
      </c>
      <c r="G30" s="4">
        <f>IF(E30&gt;0,F30/E30,"")</f>
        <v/>
      </c>
      <c r="H30" s="5">
        <f>IF(F30&gt;0,E30/F30,"")</f>
        <v/>
      </c>
      <c r="I30" s="4" t="n">
        <v>0.0307</v>
      </c>
      <c r="J30" s="3" t="n">
        <v>147027</v>
      </c>
      <c r="K30" s="3" t="n">
        <v>143172</v>
      </c>
      <c r="L30" s="3" t="n">
        <v>136931</v>
      </c>
      <c r="M30" s="3" t="n">
        <v>153000</v>
      </c>
      <c r="N30" s="2" t="inlineStr">
        <is>
          <t>A</t>
        </is>
      </c>
      <c r="O30" s="2" t="inlineStr">
        <is>
          <t>https://www.beleggingspanden.nl/nl/nieuw-aanbod/week-6-2026</t>
        </is>
      </c>
    </row>
    <row r="31">
      <c r="A31" s="2" t="n">
        <v>30</v>
      </c>
      <c r="B31" s="2" t="inlineStr">
        <is>
          <t>Zelfstandig</t>
        </is>
      </c>
      <c r="C31" s="2" t="inlineStr">
        <is>
          <t>Brunssum</t>
        </is>
      </c>
      <c r="D31" s="2" t="inlineStr">
        <is>
          <t>Dorpstraat 127, Brunssum</t>
        </is>
      </c>
      <c r="E31" s="3" t="n">
        <v>129500</v>
      </c>
      <c r="F31" s="3" t="n">
        <v>7560</v>
      </c>
      <c r="G31" s="4">
        <f>IF(E31&gt;0,F31/E31,"")</f>
        <v/>
      </c>
      <c r="H31" s="5">
        <f>IF(F31&gt;0,E31/F31,"")</f>
        <v/>
      </c>
      <c r="I31" s="4" t="n">
        <v>0.0117</v>
      </c>
      <c r="J31" s="3" t="n">
        <v>104510</v>
      </c>
      <c r="K31" s="3" t="n">
        <v>102223</v>
      </c>
      <c r="L31" s="3" t="n"/>
      <c r="M31" s="3" t="n">
        <v>116550</v>
      </c>
      <c r="N31" s="2" t="inlineStr">
        <is>
          <t>B</t>
        </is>
      </c>
      <c r="O31" s="2" t="inlineStr">
        <is>
          <t>https://www.beleggingspanden.nl/nl/aanbod/brunssum-dorpstraat-127-16585</t>
        </is>
      </c>
    </row>
    <row r="32">
      <c r="A32" s="2" t="n">
        <v>31</v>
      </c>
      <c r="B32" s="2" t="inlineStr">
        <is>
          <t>Wooncomplex</t>
        </is>
      </c>
      <c r="C32" s="2" t="inlineStr">
        <is>
          <t>Emmen</t>
        </is>
      </c>
      <c r="D32" s="2" t="inlineStr">
        <is>
          <t>Weerdingerkanaal Zuidzijde 1, Nieuw-Weerdinge (Emmen)</t>
        </is>
      </c>
      <c r="E32" s="3" t="n">
        <v>700000</v>
      </c>
      <c r="F32" s="3" t="n">
        <v>50400</v>
      </c>
      <c r="G32" s="4">
        <f>IF(E32&gt;0,F32/E32,"")</f>
        <v/>
      </c>
      <c r="H32" s="5">
        <f>IF(F32&gt;0,E32/F32,"")</f>
        <v/>
      </c>
      <c r="I32" s="4" t="n">
        <v>0.0999</v>
      </c>
      <c r="J32" s="3" t="n">
        <v>786178</v>
      </c>
      <c r="K32" s="3" t="n">
        <v>753223</v>
      </c>
      <c r="L32" s="3" t="n">
        <v>699764</v>
      </c>
      <c r="M32" s="3" t="n">
        <v>630000</v>
      </c>
      <c r="N32" s="2" t="inlineStr">
        <is>
          <t>A</t>
        </is>
      </c>
      <c r="O32" s="2" t="inlineStr">
        <is>
          <t>https://www.beleggingspanden.nl/nl/aanbod/emmen-weerdingerkanaal-zuidzijde-1-16602</t>
        </is>
      </c>
    </row>
    <row r="33">
      <c r="A33" s="2" t="n">
        <v>32</v>
      </c>
      <c r="B33" s="2" t="inlineStr">
        <is>
          <t>Zelfstandig</t>
        </is>
      </c>
      <c r="C33" s="2" t="inlineStr">
        <is>
          <t>Rotterdam</t>
        </is>
      </c>
      <c r="D33" s="2" t="inlineStr">
        <is>
          <t>Heemskerkstraat 70B, Rotterdam</t>
        </is>
      </c>
      <c r="E33" s="3" t="n">
        <v>195000</v>
      </c>
      <c r="F33" s="3" t="n">
        <v>6930</v>
      </c>
      <c r="G33" s="4">
        <f>IF(E33&gt;0,F33/E33,"")</f>
        <v/>
      </c>
      <c r="H33" s="5">
        <f>IF(F33&gt;0,E33/F33,"")</f>
        <v/>
      </c>
      <c r="I33" s="4" t="n">
        <v>-0.1383</v>
      </c>
      <c r="J33" s="3" t="n"/>
      <c r="K33" s="3" t="n"/>
      <c r="L33" s="3" t="n"/>
      <c r="M33" s="3" t="n">
        <v>175500</v>
      </c>
      <c r="N33" s="2" t="inlineStr">
        <is>
          <t>B</t>
        </is>
      </c>
      <c r="O33" s="2" t="inlineStr">
        <is>
          <t>https://www.beleggingspanden.nl/nl/nieuw-aanbod/week-9-2026</t>
        </is>
      </c>
    </row>
    <row r="34">
      <c r="A34" s="2" t="n">
        <v>33</v>
      </c>
      <c r="B34" s="2" t="inlineStr">
        <is>
          <t>Kamerverhuur</t>
        </is>
      </c>
      <c r="C34" s="2" t="inlineStr">
        <is>
          <t>Rotterdam</t>
        </is>
      </c>
      <c r="D34" s="2" t="inlineStr">
        <is>
          <t>Socratesstraat (3 naast elkaar gelegen appartementen), Rotterdam</t>
        </is>
      </c>
      <c r="E34" s="3" t="n">
        <v>695000</v>
      </c>
      <c r="F34" s="3" t="n">
        <v>51432</v>
      </c>
      <c r="G34" s="4">
        <f>IF(E34&gt;0,F34/E34,"")</f>
        <v/>
      </c>
      <c r="H34" s="5">
        <f>IF(F34&gt;0,E34/F34,"")</f>
        <v/>
      </c>
      <c r="I34" s="4" t="n">
        <v>0.1071</v>
      </c>
      <c r="J34" s="3" t="n">
        <v>802493</v>
      </c>
      <c r="K34" s="3" t="n">
        <v>767819</v>
      </c>
      <c r="L34" s="3" t="n">
        <v>711554</v>
      </c>
      <c r="M34" s="3" t="n">
        <v>625500</v>
      </c>
      <c r="N34" s="2" t="inlineStr">
        <is>
          <t>B</t>
        </is>
      </c>
      <c r="O34" s="2" t="inlineStr">
        <is>
          <t>https://www.beleggingspanden.nl/dynamic/panden.php?pandreactie%5B%5D=5687&amp;stage=5</t>
        </is>
      </c>
    </row>
    <row r="35">
      <c r="A35" s="2" t="n">
        <v>34</v>
      </c>
      <c r="B35" s="2" t="inlineStr">
        <is>
          <t>Zelfstandig</t>
        </is>
      </c>
      <c r="C35" s="2" t="inlineStr">
        <is>
          <t>Rotterdam</t>
        </is>
      </c>
      <c r="D35" s="2" t="inlineStr">
        <is>
          <t>Dordtselaan 159C, Rotterdam</t>
        </is>
      </c>
      <c r="E35" s="3" t="n">
        <v>150000</v>
      </c>
      <c r="F35" s="3" t="n">
        <v>8400</v>
      </c>
      <c r="G35" s="4">
        <f>IF(E35&gt;0,F35/E35,"")</f>
        <v/>
      </c>
      <c r="H35" s="5">
        <f>IF(F35&gt;0,E35/F35,"")</f>
        <v/>
      </c>
      <c r="I35" s="4" t="n">
        <v>0.008500000000000001</v>
      </c>
      <c r="J35" s="3" t="n">
        <v>119781</v>
      </c>
      <c r="K35" s="3" t="n">
        <v>117257</v>
      </c>
      <c r="L35" s="3" t="n"/>
      <c r="M35" s="3" t="n">
        <v>135000</v>
      </c>
      <c r="N35" s="2" t="inlineStr">
        <is>
          <t>B</t>
        </is>
      </c>
      <c r="O35" s="2" t="inlineStr">
        <is>
          <t>https://www.beleggingspanden.nl/nl/nieuw-aanbod/week-10-2026</t>
        </is>
      </c>
    </row>
    <row r="36">
      <c r="A36" s="2" t="n">
        <v>35</v>
      </c>
      <c r="B36" s="2" t="inlineStr">
        <is>
          <t>Kamerverhuur</t>
        </is>
      </c>
      <c r="C36" s="2" t="inlineStr">
        <is>
          <t>Rotterdam</t>
        </is>
      </c>
      <c r="D36" s="2" t="inlineStr">
        <is>
          <t>Lepelaarsingel 41B, Rotterdam</t>
        </is>
      </c>
      <c r="E36" s="3" t="n">
        <v>249500</v>
      </c>
      <c r="F36" s="3" t="n">
        <v>17928</v>
      </c>
      <c r="G36" s="4">
        <f>IF(E36&gt;0,F36/E36,"")</f>
        <v/>
      </c>
      <c r="H36" s="5">
        <f>IF(F36&gt;0,E36/F36,"")</f>
        <v/>
      </c>
      <c r="I36" s="4" t="n">
        <v>0.0959</v>
      </c>
      <c r="J36" s="3" t="n">
        <v>275027</v>
      </c>
      <c r="K36" s="3" t="n">
        <v>264067</v>
      </c>
      <c r="L36" s="3" t="n">
        <v>246266</v>
      </c>
      <c r="M36" s="3" t="n">
        <v>224550</v>
      </c>
      <c r="N36" s="2" t="inlineStr">
        <is>
          <t>A</t>
        </is>
      </c>
      <c r="O36" s="2" t="inlineStr">
        <is>
          <t>https://www.beleggingspanden.nl/nl/aanbod/rotterdam-lepelaarsingel-41b-16633</t>
        </is>
      </c>
    </row>
    <row r="37">
      <c r="A37" s="2" t="n">
        <v>36</v>
      </c>
      <c r="B37" s="2" t="inlineStr">
        <is>
          <t>Kamerverhuur</t>
        </is>
      </c>
      <c r="C37" s="2" t="inlineStr">
        <is>
          <t>Utrecht</t>
        </is>
      </c>
      <c r="D37" s="2" t="inlineStr">
        <is>
          <t>Vechtplantsoen 343, Utrecht</t>
        </is>
      </c>
      <c r="E37" s="3" t="n">
        <v>285000</v>
      </c>
      <c r="F37" s="3" t="n">
        <v>25442</v>
      </c>
      <c r="G37" s="4">
        <f>IF(E37&gt;0,F37/E37,"")</f>
        <v/>
      </c>
      <c r="H37" s="5">
        <f>IF(F37&gt;0,E37/F37,"")</f>
        <v/>
      </c>
      <c r="I37" s="4" t="n">
        <v>0.1563</v>
      </c>
      <c r="J37" s="3" t="n">
        <v>393927</v>
      </c>
      <c r="K37" s="3" t="n">
        <v>374236</v>
      </c>
      <c r="L37" s="3" t="n">
        <v>342209</v>
      </c>
      <c r="M37" s="3" t="n">
        <v>256500</v>
      </c>
      <c r="N37" s="2" t="inlineStr">
        <is>
          <t>C</t>
        </is>
      </c>
      <c r="O37" s="2" t="inlineStr">
        <is>
          <t>https://www.beleggingspanden.nl/nl/nieuw-aanbod/week-11-2026</t>
        </is>
      </c>
    </row>
    <row r="38">
      <c r="A38" s="2" t="n">
        <v>37</v>
      </c>
      <c r="B38" s="2" t="inlineStr">
        <is>
          <t>Wooncomplex</t>
        </is>
      </c>
      <c r="C38" s="2" t="inlineStr">
        <is>
          <t>Kampen</t>
        </is>
      </c>
      <c r="D38" s="2" t="inlineStr">
        <is>
          <t>Sint Jacobstraat 4-32, Kampen</t>
        </is>
      </c>
      <c r="E38" s="3" t="n">
        <v>1600000</v>
      </c>
      <c r="F38" s="3" t="n">
        <v>96051</v>
      </c>
      <c r="G38" s="4">
        <f>IF(E38&gt;0,F38/E38,"")</f>
        <v/>
      </c>
      <c r="H38" s="5">
        <f>IF(F38&gt;0,E38/F38,"")</f>
        <v/>
      </c>
      <c r="I38" s="4" t="n">
        <v>0.0539</v>
      </c>
      <c r="J38" s="3" t="n">
        <v>1502109</v>
      </c>
      <c r="K38" s="3" t="n">
        <v>1452384</v>
      </c>
      <c r="L38" s="3" t="n">
        <v>1372027</v>
      </c>
      <c r="M38" s="3" t="n">
        <v>1440000</v>
      </c>
      <c r="N38" s="2" t="inlineStr">
        <is>
          <t>B</t>
        </is>
      </c>
      <c r="O38" s="2" t="inlineStr">
        <is>
          <t>https://www.beleggingspanden.nl/nl/nieuw-aanbod/week-11-2026</t>
        </is>
      </c>
    </row>
    <row r="39">
      <c r="A39" s="2" t="n">
        <v>38</v>
      </c>
      <c r="B39" s="2" t="inlineStr">
        <is>
          <t>Zelfstandig</t>
        </is>
      </c>
      <c r="C39" s="2" t="inlineStr">
        <is>
          <t>Den Haag</t>
        </is>
      </c>
      <c r="D39" s="2" t="inlineStr">
        <is>
          <t>Van Diepenburchstraat 43, Den Haag</t>
        </is>
      </c>
      <c r="E39" s="3" t="n">
        <v>460000</v>
      </c>
      <c r="F39" s="3" t="n">
        <v>21765</v>
      </c>
      <c r="G39" s="4">
        <f>IF(E39&gt;0,F39/E39,"")</f>
        <v/>
      </c>
      <c r="H39" s="5">
        <f>IF(F39&gt;0,E39/F39,"")</f>
        <v/>
      </c>
      <c r="I39" s="4" t="n">
        <v>-0.0146</v>
      </c>
      <c r="J39" s="3" t="n">
        <v>335283</v>
      </c>
      <c r="K39" s="3" t="n"/>
      <c r="L39" s="3" t="n"/>
      <c r="M39" s="3" t="n">
        <v>414000</v>
      </c>
      <c r="N39" s="2" t="inlineStr">
        <is>
          <t>A</t>
        </is>
      </c>
      <c r="O39" s="2" t="inlineStr">
        <is>
          <t>https://www.beleggingspanden.nl/nl/aanbod/den-haag-van-diepenburchstraat-43-16656</t>
        </is>
      </c>
    </row>
    <row r="40">
      <c r="A40" s="2" t="n">
        <v>39</v>
      </c>
      <c r="B40" s="2" t="inlineStr">
        <is>
          <t>Zelfstandig</t>
        </is>
      </c>
      <c r="C40" s="2" t="inlineStr">
        <is>
          <t>Bocholtz</t>
        </is>
      </c>
      <c r="D40" s="2" t="inlineStr">
        <is>
          <t>Julianastraat 43, Bocholtz</t>
        </is>
      </c>
      <c r="E40" s="3" t="n">
        <v>139500</v>
      </c>
      <c r="F40" s="3" t="n">
        <v>8400</v>
      </c>
      <c r="G40" s="4">
        <f>IF(E40&gt;0,F40/E40,"")</f>
        <v/>
      </c>
      <c r="H40" s="5">
        <f>IF(F40&gt;0,E40/F40,"")</f>
        <v/>
      </c>
      <c r="I40" s="4" t="n">
        <v>0.0266</v>
      </c>
      <c r="J40" s="3" t="n">
        <v>118806</v>
      </c>
      <c r="K40" s="3" t="n">
        <v>115792</v>
      </c>
      <c r="L40" s="3" t="n">
        <v>110915</v>
      </c>
      <c r="M40" s="3" t="n">
        <v>125550</v>
      </c>
      <c r="N40" s="2" t="inlineStr">
        <is>
          <t>A</t>
        </is>
      </c>
      <c r="O40" s="2" t="inlineStr">
        <is>
          <t>https://www.beleggingspanden.nl/nl/nieuw-aanbod/week-11-2026</t>
        </is>
      </c>
    </row>
    <row r="41">
      <c r="A41" s="2" t="n">
        <v>40</v>
      </c>
      <c r="B41" s="2" t="inlineStr">
        <is>
          <t>Zelfstandig</t>
        </is>
      </c>
      <c r="C41" s="2" t="inlineStr">
        <is>
          <t>Weert</t>
        </is>
      </c>
      <c r="D41" s="2" t="inlineStr">
        <is>
          <t>Louis Regoutstraat 2, Weert</t>
        </is>
      </c>
      <c r="E41" s="3" t="n">
        <v>162500</v>
      </c>
      <c r="F41" s="3" t="n">
        <v>7889</v>
      </c>
      <c r="G41" s="4">
        <f>IF(E41&gt;0,F41/E41,"")</f>
        <v/>
      </c>
      <c r="H41" s="5">
        <f>IF(F41&gt;0,E41/F41,"")</f>
        <v/>
      </c>
      <c r="I41" s="4" t="n">
        <v>-0.0329</v>
      </c>
      <c r="J41" s="3" t="n"/>
      <c r="K41" s="3" t="n"/>
      <c r="L41" s="3" t="n"/>
      <c r="M41" s="3" t="n">
        <v>146250</v>
      </c>
      <c r="N41" s="2" t="inlineStr">
        <is>
          <t>B</t>
        </is>
      </c>
      <c r="O41" s="2" t="inlineStr">
        <is>
          <t>https://www.beleggingspanden.nl/nl/nieuw-aanbod/week-12-2026</t>
        </is>
      </c>
    </row>
    <row r="42">
      <c r="A42" s="2" t="n">
        <v>41</v>
      </c>
      <c r="B42" s="2" t="inlineStr">
        <is>
          <t>Overig</t>
        </is>
      </c>
      <c r="C42" s="2" t="inlineStr">
        <is>
          <t>Amsterdam</t>
        </is>
      </c>
      <c r="D42" s="2" t="inlineStr">
        <is>
          <t>Woestduinstraat 31-H &amp; 31-1, Amsterdam</t>
        </is>
      </c>
      <c r="E42" s="3" t="n">
        <v>1500000</v>
      </c>
      <c r="F42" s="3" t="n">
        <v>5995</v>
      </c>
      <c r="G42" s="4">
        <f>IF(E42&gt;0,F42/E42,"")</f>
        <v/>
      </c>
      <c r="H42" s="5">
        <f>IF(F42&gt;0,E42/F42,"")</f>
        <v/>
      </c>
      <c r="I42" s="4" t="n"/>
      <c r="J42" s="3" t="n"/>
      <c r="K42" s="3" t="n"/>
      <c r="L42" s="3" t="n"/>
      <c r="M42" s="3" t="n">
        <v>1350000</v>
      </c>
      <c r="N42" s="2" t="inlineStr">
        <is>
          <t>A</t>
        </is>
      </c>
      <c r="O42" s="2" t="inlineStr">
        <is>
          <t>https://www.fundainbusiness.nl/belegging/amsterdam/object-43388533-woestduinstraat-31-h/</t>
        </is>
      </c>
    </row>
    <row r="43">
      <c r="A43" s="2" t="n">
        <v>42</v>
      </c>
      <c r="B43" s="2" t="inlineStr">
        <is>
          <t>Zelfstandig</t>
        </is>
      </c>
      <c r="C43" s="2" t="inlineStr">
        <is>
          <t>Montfoort</t>
        </is>
      </c>
      <c r="D43" s="2" t="inlineStr">
        <is>
          <t>Lange Kerkstraat 18, Montfoort</t>
        </is>
      </c>
      <c r="E43" s="3" t="n">
        <v>139000</v>
      </c>
      <c r="F43" s="3" t="n">
        <v>8100</v>
      </c>
      <c r="G43" s="4">
        <f>IF(E43&gt;0,F43/E43,"")</f>
        <v/>
      </c>
      <c r="H43" s="5">
        <f>IF(F43&gt;0,E43/F43,"")</f>
        <v/>
      </c>
      <c r="I43" s="4" t="n">
        <v>0.0162</v>
      </c>
      <c r="J43" s="3" t="n">
        <v>114020</v>
      </c>
      <c r="K43" s="3" t="n">
        <v>111405</v>
      </c>
      <c r="L43" s="3" t="n"/>
      <c r="M43" s="3" t="n">
        <v>125100</v>
      </c>
      <c r="N43" s="2" t="inlineStr">
        <is>
          <t>A</t>
        </is>
      </c>
      <c r="O43" s="2" t="inlineStr">
        <is>
          <t>https://www.beleggingspanden.nl/nl/nieuw-aanbod/week-12-2026</t>
        </is>
      </c>
    </row>
    <row r="44">
      <c r="A44" s="2" t="n">
        <v>43</v>
      </c>
      <c r="B44" s="2" t="inlineStr">
        <is>
          <t>Wooncomplex</t>
        </is>
      </c>
      <c r="C44" s="2" t="inlineStr">
        <is>
          <t>Amsterdam</t>
        </is>
      </c>
      <c r="D44" s="2" t="inlineStr">
        <is>
          <t>Bilderdijkstraat 194-1, 194-2 &amp; 194-3, Amsterdam</t>
        </is>
      </c>
      <c r="E44" s="3" t="n">
        <v>1450000</v>
      </c>
      <c r="F44" s="3" t="n">
        <v>56907</v>
      </c>
      <c r="G44" s="4">
        <f>IF(E44&gt;0,F44/E44,"")</f>
        <v/>
      </c>
      <c r="H44" s="5">
        <f>IF(F44&gt;0,E44/F44,"")</f>
        <v/>
      </c>
      <c r="I44" s="4" t="n">
        <v>-0.0579</v>
      </c>
      <c r="J44" s="3" t="n"/>
      <c r="K44" s="3" t="n"/>
      <c r="L44" s="3" t="n"/>
      <c r="M44" s="3" t="n">
        <v>1305000</v>
      </c>
      <c r="N44" s="2" t="inlineStr">
        <is>
          <t>A</t>
        </is>
      </c>
      <c r="O44" s="2" t="inlineStr">
        <is>
          <t>https://huispedia.nl/amsterdam/1053le/bilderdijkstraat/194-3</t>
        </is>
      </c>
    </row>
    <row r="45">
      <c r="A45" s="2" t="n">
        <v>44</v>
      </c>
      <c r="B45" s="2" t="inlineStr">
        <is>
          <t>Wooncomplex</t>
        </is>
      </c>
      <c r="C45" s="2" t="inlineStr">
        <is>
          <t>Berg en Dal</t>
        </is>
      </c>
      <c r="D45" s="2" t="inlineStr">
        <is>
          <t>Dorpsstraat 34, Groesbeek</t>
        </is>
      </c>
      <c r="E45" s="3" t="n">
        <v>350000</v>
      </c>
      <c r="F45" s="3" t="n">
        <v>21500</v>
      </c>
      <c r="G45" s="4">
        <f>IF(E45&gt;0,F45/E45,"")</f>
        <v/>
      </c>
      <c r="H45" s="5">
        <f>IF(F45&gt;0,E45/F45,"")</f>
        <v/>
      </c>
      <c r="I45" s="4" t="n">
        <v>0.0557</v>
      </c>
      <c r="J45" s="3" t="n">
        <v>331518</v>
      </c>
      <c r="K45" s="3" t="n">
        <v>320808</v>
      </c>
      <c r="L45" s="3" t="n">
        <v>303466</v>
      </c>
      <c r="M45" s="3" t="n">
        <v>315000</v>
      </c>
      <c r="N45" s="2" t="inlineStr">
        <is>
          <t>C</t>
        </is>
      </c>
      <c r="O45" s="2" t="inlineStr">
        <is>
          <t>https://kadastralekaart.com/adres/groesbeek-dorpsstraat-34/0241200000058312</t>
        </is>
      </c>
    </row>
    <row r="46">
      <c r="A46" s="2" t="n">
        <v>45</v>
      </c>
      <c r="B46" s="2" t="inlineStr">
        <is>
          <t>Wooncomplex</t>
        </is>
      </c>
      <c r="C46" s="2" t="inlineStr">
        <is>
          <t>Amsterdam</t>
        </is>
      </c>
      <c r="D46" s="2" t="inlineStr">
        <is>
          <t>Haarlemmerweg 209, Amsterdam</t>
        </is>
      </c>
      <c r="E46" s="3" t="n">
        <v>1325000</v>
      </c>
      <c r="F46" s="3" t="n">
        <v>78738</v>
      </c>
      <c r="G46" s="4">
        <f>IF(E46&gt;0,F46/E46,"")</f>
        <v/>
      </c>
      <c r="H46" s="5">
        <f>IF(F46&gt;0,E46/F46,"")</f>
        <v/>
      </c>
      <c r="I46" s="4" t="n">
        <v>0.0511</v>
      </c>
      <c r="J46" s="3" t="n">
        <v>1230282</v>
      </c>
      <c r="K46" s="3" t="n">
        <v>1190420</v>
      </c>
      <c r="L46" s="3" t="n">
        <v>1126013</v>
      </c>
      <c r="M46" s="3" t="n">
        <v>1192500</v>
      </c>
      <c r="N46" s="2" t="inlineStr">
        <is>
          <t>B</t>
        </is>
      </c>
      <c r="O46" s="2" t="inlineStr">
        <is>
          <t>https://www.beleggingspanden.nl/nl/aanbod/amsterdam-haarlemmerweg-209-16669</t>
        </is>
      </c>
    </row>
    <row r="47">
      <c r="A47" s="2" t="n">
        <v>46</v>
      </c>
      <c r="B47" s="2" t="inlineStr">
        <is>
          <t>Zelfstandig</t>
        </is>
      </c>
      <c r="C47" s="2" t="inlineStr">
        <is>
          <t>Hilversum</t>
        </is>
      </c>
      <c r="D47" s="2" t="inlineStr">
        <is>
          <t>C. Evertsenstraat 185, Hilversum</t>
        </is>
      </c>
      <c r="E47" s="3" t="n">
        <v>250000</v>
      </c>
      <c r="F47" s="3" t="n">
        <v>14412</v>
      </c>
      <c r="G47" s="4">
        <f>IF(E47&gt;0,F47/E47,"")</f>
        <v/>
      </c>
      <c r="H47" s="5">
        <f>IF(F47&gt;0,E47/F47,"")</f>
        <v/>
      </c>
      <c r="I47" s="4" t="n">
        <v>0.0349</v>
      </c>
      <c r="J47" s="3" t="n">
        <v>219536</v>
      </c>
      <c r="K47" s="3" t="n">
        <v>213556</v>
      </c>
      <c r="L47" s="3" t="n">
        <v>203882</v>
      </c>
      <c r="M47" s="3" t="n">
        <v>225000</v>
      </c>
      <c r="N47" s="2" t="inlineStr">
        <is>
          <t>B</t>
        </is>
      </c>
      <c r="O47" s="2" t="inlineStr">
        <is>
          <t>https://www.beleggingspanden.nl/nl/nieuw-aanbod/week-12-2026</t>
        </is>
      </c>
    </row>
    <row r="48">
      <c r="A48" s="2" t="n">
        <v>47</v>
      </c>
      <c r="B48" s="2" t="inlineStr">
        <is>
          <t>Wooncomplex</t>
        </is>
      </c>
      <c r="C48" s="2" t="inlineStr">
        <is>
          <t>Meppel</t>
        </is>
      </c>
      <c r="D48" s="2" t="inlineStr">
        <is>
          <t>Koekoekstraat 4-14, Meppel</t>
        </is>
      </c>
      <c r="E48" s="3" t="n">
        <v>1250000</v>
      </c>
      <c r="F48" s="3" t="n">
        <v>62480</v>
      </c>
      <c r="G48" s="4">
        <f>IF(E48&gt;0,F48/E48,"")</f>
        <v/>
      </c>
      <c r="H48" s="5">
        <f>IF(F48&gt;0,E48/F48,"")</f>
        <v/>
      </c>
      <c r="I48" s="4" t="n">
        <v>0.0057</v>
      </c>
      <c r="J48" s="3" t="n">
        <v>974047</v>
      </c>
      <c r="K48" s="3" t="n">
        <v>953131</v>
      </c>
      <c r="L48" s="3" t="n">
        <v>919597</v>
      </c>
      <c r="M48" s="3" t="n">
        <v>1125000</v>
      </c>
      <c r="N48" s="2" t="inlineStr">
        <is>
          <t>A</t>
        </is>
      </c>
      <c r="O48" s="2" t="inlineStr">
        <is>
          <t>https://www.beleggingspanden.nl/nl/aanbod/meppel-koekoekstraat-4-14-16680</t>
        </is>
      </c>
    </row>
    <row r="49">
      <c r="A49" s="2" t="n">
        <v>48</v>
      </c>
      <c r="B49" s="2" t="inlineStr">
        <is>
          <t>Zelfstandig</t>
        </is>
      </c>
      <c r="C49" s="2" t="inlineStr">
        <is>
          <t>Noordwijk</t>
        </is>
      </c>
      <c r="D49" s="2" t="inlineStr">
        <is>
          <t>Clusiusweg 80, Noordwijk</t>
        </is>
      </c>
      <c r="E49" s="3" t="n">
        <v>450000</v>
      </c>
      <c r="F49" s="3" t="n">
        <v>23735</v>
      </c>
      <c r="G49" s="4">
        <f>IF(E49&gt;0,F49/E49,"")</f>
        <v/>
      </c>
      <c r="H49" s="5">
        <f>IF(F49&gt;0,E49/F49,"")</f>
        <v/>
      </c>
      <c r="I49" s="4" t="n">
        <v>0.0158</v>
      </c>
      <c r="J49" s="3" t="n">
        <v>366421</v>
      </c>
      <c r="K49" s="3" t="n">
        <v>357837</v>
      </c>
      <c r="L49" s="3" t="n">
        <v>344016</v>
      </c>
      <c r="M49" s="3" t="n">
        <v>405000</v>
      </c>
      <c r="N49" s="2" t="inlineStr">
        <is>
          <t>B</t>
        </is>
      </c>
      <c r="O49" s="2" t="inlineStr">
        <is>
          <t>https://www.beleggingspanden.nl/nl/nieuw-aanbod/week-12-2026</t>
        </is>
      </c>
    </row>
    <row r="50">
      <c r="A50" s="2" t="n">
        <v>49</v>
      </c>
      <c r="B50" s="2" t="inlineStr">
        <is>
          <t>Kamerverhuur</t>
        </is>
      </c>
      <c r="C50" s="2" t="inlineStr">
        <is>
          <t>Roosendaal</t>
        </is>
      </c>
      <c r="D50" s="2" t="inlineStr">
        <is>
          <t>Wouwbaan 230, Roosendaal</t>
        </is>
      </c>
      <c r="E50" s="3" t="n">
        <v>435000</v>
      </c>
      <c r="F50" s="3" t="n">
        <v>30600</v>
      </c>
      <c r="G50" s="4">
        <f>IF(E50&gt;0,F50/E50,"")</f>
        <v/>
      </c>
      <c r="H50" s="5">
        <f>IF(F50&gt;0,E50/F50,"")</f>
        <v/>
      </c>
      <c r="I50" s="4" t="n">
        <v>0.09279999999999999</v>
      </c>
      <c r="J50" s="3" t="n">
        <v>474845</v>
      </c>
      <c r="K50" s="3" t="n">
        <v>455796</v>
      </c>
      <c r="L50" s="3" t="n">
        <v>424892</v>
      </c>
      <c r="M50" s="3" t="n">
        <v>391500</v>
      </c>
      <c r="N50" s="2" t="inlineStr">
        <is>
          <t>A</t>
        </is>
      </c>
      <c r="O50" s="2" t="inlineStr">
        <is>
          <t>https://www.beleggingspanden.nl/nl/nieuw-aanbod/week-13-2026</t>
        </is>
      </c>
    </row>
    <row r="51">
      <c r="A51" s="2" t="n">
        <v>50</v>
      </c>
      <c r="B51" s="2" t="inlineStr">
        <is>
          <t>Kamerverhuur</t>
        </is>
      </c>
      <c r="C51" s="2" t="inlineStr">
        <is>
          <t>Amsterdam</t>
        </is>
      </c>
      <c r="D51" s="2" t="inlineStr">
        <is>
          <t>Thorn Prikkerstraat 6, Amsterdam</t>
        </is>
      </c>
      <c r="E51" s="3" t="n">
        <v>550000</v>
      </c>
      <c r="F51" s="3" t="n">
        <v>31320</v>
      </c>
      <c r="G51" s="4">
        <f>IF(E51&gt;0,F51/E51,"")</f>
        <v/>
      </c>
      <c r="H51" s="5">
        <f>IF(F51&gt;0,E51/F51,"")</f>
        <v/>
      </c>
      <c r="I51" s="4" t="n">
        <v>0.0376</v>
      </c>
      <c r="J51" s="3" t="n">
        <v>485713</v>
      </c>
      <c r="K51" s="3" t="n">
        <v>471721</v>
      </c>
      <c r="L51" s="3" t="n">
        <v>449126</v>
      </c>
      <c r="M51" s="3" t="n">
        <v>495000</v>
      </c>
      <c r="N51" s="2" t="inlineStr">
        <is>
          <t>A</t>
        </is>
      </c>
      <c r="O51" s="2" t="inlineStr">
        <is>
          <t>https://www.beleggingspanden.nl/nl/aanbod/amsterdam-thorn-prikkerstraat-6-16692</t>
        </is>
      </c>
    </row>
    <row r="52">
      <c r="A52" s="2" t="n">
        <v>51</v>
      </c>
      <c r="B52" s="2" t="inlineStr">
        <is>
          <t>Kamerverhuur</t>
        </is>
      </c>
      <c r="C52" s="2" t="inlineStr">
        <is>
          <t>Delft</t>
        </is>
      </c>
      <c r="D52" s="2" t="inlineStr">
        <is>
          <t>Prins Mauritsstraat 33, Delft</t>
        </is>
      </c>
      <c r="E52" s="3" t="n">
        <v>430000</v>
      </c>
      <c r="F52" s="3" t="n">
        <v>28968</v>
      </c>
      <c r="G52" s="4">
        <f>IF(E52&gt;0,F52/E52,"")</f>
        <v/>
      </c>
      <c r="H52" s="5">
        <f>IF(F52&gt;0,E52/F52,"")</f>
        <v/>
      </c>
      <c r="I52" s="4" t="n">
        <v>0.0813</v>
      </c>
      <c r="J52" s="3" t="n">
        <v>449104</v>
      </c>
      <c r="K52" s="3" t="n">
        <v>432091</v>
      </c>
      <c r="L52" s="3" t="n">
        <v>404506</v>
      </c>
      <c r="M52" s="3" t="n">
        <v>387000</v>
      </c>
      <c r="N52" s="2" t="inlineStr">
        <is>
          <t>A</t>
        </is>
      </c>
      <c r="O52" s="2" t="inlineStr">
        <is>
          <t>https://www.beleggingspanden.nl/nl/aanbod/delft-prins-mauritsstraat-33-16695</t>
        </is>
      </c>
    </row>
    <row r="53">
      <c r="A53" s="2" t="n">
        <v>52</v>
      </c>
      <c r="B53" s="2" t="inlineStr">
        <is>
          <t>Kamerverhuur</t>
        </is>
      </c>
      <c r="C53" s="2" t="inlineStr">
        <is>
          <t>Nieuwegein</t>
        </is>
      </c>
      <c r="D53" s="2" t="inlineStr">
        <is>
          <t>Havezatedrift 57, Nieuwegein</t>
        </is>
      </c>
      <c r="E53" s="3" t="n">
        <v>320000</v>
      </c>
      <c r="F53" s="3" t="n">
        <v>26832</v>
      </c>
      <c r="G53" s="4">
        <f>IF(E53&gt;0,F53/E53,"")</f>
        <v/>
      </c>
      <c r="H53" s="5">
        <f>IF(F53&gt;0,E53/F53,"")</f>
        <v/>
      </c>
      <c r="I53" s="4" t="n">
        <v>0.1393</v>
      </c>
      <c r="J53" s="3" t="n">
        <v>415776</v>
      </c>
      <c r="K53" s="3" t="n">
        <v>395971</v>
      </c>
      <c r="L53" s="3" t="n">
        <v>363775</v>
      </c>
      <c r="M53" s="3" t="n">
        <v>288000</v>
      </c>
      <c r="N53" s="2" t="inlineStr">
        <is>
          <t>B</t>
        </is>
      </c>
      <c r="O53" s="2" t="inlineStr">
        <is>
          <t>https://www.beleggingspanden.nl/nl/nieuw-aanbod/week-13-2026</t>
        </is>
      </c>
    </row>
    <row r="54">
      <c r="A54" s="2" t="n">
        <v>53</v>
      </c>
      <c r="B54" s="2" t="inlineStr">
        <is>
          <t>Zelfstandig</t>
        </is>
      </c>
      <c r="C54" s="2" t="inlineStr">
        <is>
          <t>Leidschendam-Voorburg</t>
        </is>
      </c>
      <c r="D54" s="2" t="inlineStr">
        <is>
          <t>Brinnolaan 3, Voorburg</t>
        </is>
      </c>
      <c r="E54" s="3" t="n">
        <v>210000</v>
      </c>
      <c r="F54" s="3" t="n">
        <v>14990</v>
      </c>
      <c r="G54" s="4">
        <f>IF(E54&gt;0,F54/E54,"")</f>
        <v/>
      </c>
      <c r="H54" s="5">
        <f>IF(F54&gt;0,E54/F54,"")</f>
        <v/>
      </c>
      <c r="I54" s="4" t="n">
        <v>0.0914</v>
      </c>
      <c r="J54" s="3" t="n">
        <v>227512</v>
      </c>
      <c r="K54" s="3" t="n">
        <v>218661</v>
      </c>
      <c r="L54" s="3" t="n">
        <v>204283</v>
      </c>
      <c r="M54" s="3" t="n">
        <v>189000</v>
      </c>
      <c r="N54" s="2" t="inlineStr">
        <is>
          <t>C</t>
        </is>
      </c>
      <c r="O54" s="2" t="inlineStr">
        <is>
          <t>https://huispedia.nl/voorburg/2273hv/brinnolaan/3</t>
        </is>
      </c>
    </row>
    <row r="55">
      <c r="A55" s="2" t="n">
        <v>54</v>
      </c>
      <c r="B55" s="2" t="inlineStr">
        <is>
          <t>Wooncomplex</t>
        </is>
      </c>
      <c r="C55" s="2" t="inlineStr">
        <is>
          <t>Sittard-Geleen</t>
        </is>
      </c>
      <c r="D55" s="2" t="inlineStr">
        <is>
          <t>Burgemeester Lemmensstraat 88-94, Geleen</t>
        </is>
      </c>
      <c r="E55" s="3" t="n">
        <v>2000000</v>
      </c>
      <c r="F55" s="3" t="n">
        <v>120122</v>
      </c>
      <c r="G55" s="4">
        <f>IF(E55&gt;0,F55/E55,"")</f>
        <v/>
      </c>
      <c r="H55" s="5">
        <f>IF(F55&gt;0,E55/F55,"")</f>
        <v/>
      </c>
      <c r="I55" s="4" t="n">
        <v>0.0543</v>
      </c>
      <c r="J55" s="3" t="n">
        <v>1879931</v>
      </c>
      <c r="K55" s="3" t="n">
        <v>1817428</v>
      </c>
      <c r="L55" s="3" t="n">
        <v>1716427</v>
      </c>
      <c r="M55" s="3" t="n">
        <v>1800000</v>
      </c>
      <c r="N55" s="2" t="inlineStr">
        <is>
          <t>A</t>
        </is>
      </c>
      <c r="O55" s="2" t="inlineStr">
        <is>
          <t>https://www.beleggingspanden.nl/nl/aanbod/sittard-geleen-burg-lemmensstraat-88-94-16701</t>
        </is>
      </c>
    </row>
    <row r="56">
      <c r="A56" s="2" t="n">
        <v>55</v>
      </c>
      <c r="B56" s="2" t="inlineStr">
        <is>
          <t>Zelfstandig</t>
        </is>
      </c>
      <c r="C56" s="2" t="inlineStr">
        <is>
          <t>Den Haag</t>
        </is>
      </c>
      <c r="D56" s="2" t="inlineStr">
        <is>
          <t>Juliana van Stolberglaan 288, Den Haag</t>
        </is>
      </c>
      <c r="E56" s="3" t="n">
        <v>459000</v>
      </c>
      <c r="F56" s="3" t="n">
        <v>27540</v>
      </c>
      <c r="G56" s="4">
        <f>IF(E56&gt;0,F56/E56,"")</f>
        <v/>
      </c>
      <c r="H56" s="5">
        <f>IF(F56&gt;0,E56/F56,"")</f>
        <v/>
      </c>
      <c r="I56" s="4" t="n">
        <v>0.0508</v>
      </c>
      <c r="J56" s="3" t="n">
        <v>426445</v>
      </c>
      <c r="K56" s="3" t="n">
        <v>412975</v>
      </c>
      <c r="L56" s="3" t="n">
        <v>391185</v>
      </c>
      <c r="M56" s="3" t="n">
        <v>413100</v>
      </c>
      <c r="N56" s="2" t="inlineStr">
        <is>
          <t>B</t>
        </is>
      </c>
      <c r="O56" s="2" t="inlineStr">
        <is>
          <t>https://www.beleggingspanden.nl/nl/nieuw-aanbod/week-16-2026</t>
        </is>
      </c>
    </row>
    <row r="57">
      <c r="A57" s="2" t="n">
        <v>56</v>
      </c>
      <c r="B57" s="2" t="inlineStr">
        <is>
          <t>Zelfstandig</t>
        </is>
      </c>
      <c r="C57" s="2" t="inlineStr">
        <is>
          <t>Brielle</t>
        </is>
      </c>
      <c r="D57" s="2" t="inlineStr">
        <is>
          <t>Hoogaars 30, Brielle</t>
        </is>
      </c>
      <c r="E57" s="3" t="n">
        <v>210000</v>
      </c>
      <c r="F57" s="3" t="n">
        <v>8942</v>
      </c>
      <c r="G57" s="4">
        <f>IF(E57&gt;0,F57/E57,"")</f>
        <v/>
      </c>
      <c r="H57" s="5">
        <f>IF(F57&gt;0,E57/F57,"")</f>
        <v/>
      </c>
      <c r="I57" s="4" t="n">
        <v>-0.06320000000000001</v>
      </c>
      <c r="J57" s="3" t="n"/>
      <c r="K57" s="3" t="n"/>
      <c r="L57" s="3" t="n"/>
      <c r="M57" s="3" t="n">
        <v>189000</v>
      </c>
      <c r="N57" s="2" t="inlineStr">
        <is>
          <t>B</t>
        </is>
      </c>
      <c r="O57" s="2" t="inlineStr">
        <is>
          <t>https://www.beleggingspanden.nl/nl/nieuw-aanbod/week-16-2026</t>
        </is>
      </c>
    </row>
    <row r="58">
      <c r="A58" s="2" t="n">
        <v>57</v>
      </c>
      <c r="B58" s="2" t="inlineStr">
        <is>
          <t>Zelfstandig</t>
        </is>
      </c>
      <c r="C58" s="2" t="inlineStr">
        <is>
          <t>Winterswijk</t>
        </is>
      </c>
      <c r="D58" s="2" t="inlineStr">
        <is>
          <t>Vredenseweg 85, Winterswijk</t>
        </is>
      </c>
      <c r="E58" s="3" t="n">
        <v>200000</v>
      </c>
      <c r="F58" s="3" t="n">
        <v>9300</v>
      </c>
      <c r="G58" s="4">
        <f>IF(E58&gt;0,F58/E58,"")</f>
        <v/>
      </c>
      <c r="H58" s="5">
        <f>IF(F58&gt;0,E58/F58,"")</f>
        <v/>
      </c>
      <c r="I58" s="4" t="n">
        <v>-0.0364</v>
      </c>
      <c r="J58" s="3" t="n"/>
      <c r="K58" s="3" t="n"/>
      <c r="L58" s="3" t="n"/>
      <c r="M58" s="3" t="n">
        <v>180000</v>
      </c>
      <c r="N58" s="2" t="inlineStr">
        <is>
          <t>B</t>
        </is>
      </c>
      <c r="O58" s="2" t="inlineStr">
        <is>
          <t>https://www.beleggingspanden.nl/nl/aanbod/winterswijk-vredenseweg-85-16737</t>
        </is>
      </c>
    </row>
    <row r="59">
      <c r="A59" s="2" t="n">
        <v>58</v>
      </c>
      <c r="B59" s="2" t="inlineStr">
        <is>
          <t>Zelfstandig</t>
        </is>
      </c>
      <c r="C59" s="2" t="inlineStr">
        <is>
          <t>Rotterdam</t>
        </is>
      </c>
      <c r="D59" s="2" t="inlineStr">
        <is>
          <t>West-Varkenoordseweg 117, Rotterdam</t>
        </is>
      </c>
      <c r="E59" s="3" t="n">
        <v>280000</v>
      </c>
      <c r="F59" s="3" t="n">
        <v>13342</v>
      </c>
      <c r="G59" s="4">
        <f>IF(E59&gt;0,F59/E59,"")</f>
        <v/>
      </c>
      <c r="H59" s="5">
        <f>IF(F59&gt;0,E59/F59,"")</f>
        <v/>
      </c>
      <c r="I59" s="4" t="n">
        <v>-0.0188</v>
      </c>
      <c r="J59" s="3" t="n"/>
      <c r="K59" s="3" t="n"/>
      <c r="L59" s="3" t="n"/>
      <c r="M59" s="3" t="n">
        <v>252000</v>
      </c>
      <c r="N59" s="2" t="inlineStr">
        <is>
          <t>B</t>
        </is>
      </c>
      <c r="O59" s="2" t="inlineStr">
        <is>
          <t>https://www.beleggingspanden.nl/nl/nieuw-aanbod/week-16-2026</t>
        </is>
      </c>
    </row>
    <row r="60">
      <c r="A60" s="2" t="n">
        <v>59</v>
      </c>
      <c r="B60" s="2" t="inlineStr">
        <is>
          <t>Zelfstandig</t>
        </is>
      </c>
      <c r="C60" s="2" t="inlineStr">
        <is>
          <t>IJsselmuiden</t>
        </is>
      </c>
      <c r="D60" s="2" t="inlineStr">
        <is>
          <t>Sportlaan 12, IJsselmuiden</t>
        </is>
      </c>
      <c r="E60" s="3" t="n">
        <v>255000</v>
      </c>
      <c r="F60" s="3" t="n">
        <v>12000</v>
      </c>
      <c r="G60" s="4">
        <f>IF(E60&gt;0,F60/E60,"")</f>
        <v/>
      </c>
      <c r="H60" s="5">
        <f>IF(F60&gt;0,E60/F60,"")</f>
        <v/>
      </c>
      <c r="I60" s="4" t="n">
        <v>-0.0246</v>
      </c>
      <c r="J60" s="3" t="n"/>
      <c r="K60" s="3" t="n"/>
      <c r="L60" s="3" t="n"/>
      <c r="M60" s="3" t="n">
        <v>229500</v>
      </c>
      <c r="N60" s="2" t="inlineStr">
        <is>
          <t>B</t>
        </is>
      </c>
      <c r="O60" s="2" t="inlineStr">
        <is>
          <t>https://www.beleggingspanden.nl/nl/nieuw-aanbod/week-16-2026</t>
        </is>
      </c>
    </row>
    <row r="61">
      <c r="A61" s="2" t="n">
        <v>60</v>
      </c>
      <c r="B61" s="2" t="inlineStr">
        <is>
          <t>Kamerverhuur</t>
        </is>
      </c>
      <c r="C61" s="2" t="inlineStr">
        <is>
          <t>Vaals</t>
        </is>
      </c>
      <c r="D61" s="2" t="inlineStr">
        <is>
          <t>Koperstraat 4, Vaals</t>
        </is>
      </c>
      <c r="E61" s="3" t="n">
        <v>3319660</v>
      </c>
      <c r="F61" s="3" t="n">
        <v>194000</v>
      </c>
      <c r="G61" s="4">
        <f>IF(E61&gt;0,F61/E61,"")</f>
        <v/>
      </c>
      <c r="H61" s="5">
        <f>IF(F61&gt;0,E61/F61,"")</f>
        <v/>
      </c>
      <c r="I61" s="4" t="n">
        <v>0.0476</v>
      </c>
      <c r="J61" s="3" t="n">
        <v>3038979</v>
      </c>
      <c r="K61" s="3" t="n">
        <v>2942123</v>
      </c>
      <c r="L61" s="3" t="n">
        <v>2785750</v>
      </c>
      <c r="M61" s="3" t="n">
        <v>2987694</v>
      </c>
      <c r="N61" s="2" t="inlineStr">
        <is>
          <t>B</t>
        </is>
      </c>
      <c r="O61" s="2" t="inlineStr">
        <is>
          <t>https://www.beleggingspanden.nl/nl/nieuw-aanbod/week-16-2026</t>
        </is>
      </c>
    </row>
    <row r="62">
      <c r="A62" s="2" t="n">
        <v>61</v>
      </c>
      <c r="B62" s="2" t="inlineStr">
        <is>
          <t>Wooncomplex</t>
        </is>
      </c>
      <c r="C62" s="2" t="inlineStr">
        <is>
          <t>Amsterdam</t>
        </is>
      </c>
      <c r="D62" s="2" t="inlineStr">
        <is>
          <t>Adres niet publiek vermeld, Amsterdam</t>
        </is>
      </c>
      <c r="E62" s="3" t="n">
        <v>1495000</v>
      </c>
      <c r="F62" s="3" t="n">
        <v>110508</v>
      </c>
      <c r="G62" s="4">
        <f>IF(E62&gt;0,F62/E62,"")</f>
        <v/>
      </c>
      <c r="H62" s="5">
        <f>IF(F62&gt;0,E62/F62,"")</f>
        <v/>
      </c>
      <c r="I62" s="4" t="n">
        <v>0.1074</v>
      </c>
      <c r="J62" s="3" t="n">
        <v>1730868</v>
      </c>
      <c r="K62" s="3" t="n">
        <v>1655222</v>
      </c>
      <c r="L62" s="3" t="n">
        <v>1532519</v>
      </c>
      <c r="M62" s="3" t="n">
        <v>1345500</v>
      </c>
      <c r="N62" s="2" t="inlineStr">
        <is>
          <t>C</t>
        </is>
      </c>
      <c r="O62" s="2" t="inlineStr">
        <is>
          <t>https://www.beleggingspanden.nl/nl/nieuw-aanbod/week-17-2026</t>
        </is>
      </c>
    </row>
    <row r="63">
      <c r="A63" s="2" t="n">
        <v>62</v>
      </c>
      <c r="B63" s="2" t="inlineStr">
        <is>
          <t>Zelfstandig</t>
        </is>
      </c>
      <c r="C63" s="2" t="inlineStr">
        <is>
          <t>Amsterdam</t>
        </is>
      </c>
      <c r="D63" s="2" t="inlineStr">
        <is>
          <t>Van Woustraat 35-1, Amsterdam</t>
        </is>
      </c>
      <c r="E63" s="3" t="n">
        <v>315000</v>
      </c>
      <c r="F63" s="3" t="n">
        <v>4305</v>
      </c>
      <c r="G63" s="4">
        <f>IF(E63&gt;0,F63/E63,"")</f>
        <v/>
      </c>
      <c r="H63" s="5">
        <f>IF(F63&gt;0,E63/F63,"")</f>
        <v/>
      </c>
      <c r="I63" s="4" t="n"/>
      <c r="J63" s="3" t="n"/>
      <c r="K63" s="3" t="n"/>
      <c r="L63" s="3" t="n"/>
      <c r="M63" s="3" t="n">
        <v>283500</v>
      </c>
      <c r="N63" s="2" t="inlineStr">
        <is>
          <t>B</t>
        </is>
      </c>
      <c r="O63" s="2" t="inlineStr">
        <is>
          <t>https://www.propertytraders.com/nl/verkocht/nederland-amsterdam-van-woustraat-35-1-16765</t>
        </is>
      </c>
    </row>
    <row r="64">
      <c r="A64" s="2" t="n">
        <v>63</v>
      </c>
      <c r="B64" s="2" t="inlineStr">
        <is>
          <t>Wooncomplex</t>
        </is>
      </c>
      <c r="C64" s="2" t="inlineStr">
        <is>
          <t>Hillegom</t>
        </is>
      </c>
      <c r="D64" s="2" t="inlineStr">
        <is>
          <t>Haven 2A, 2B &amp; 2C, Hillegom</t>
        </is>
      </c>
      <c r="E64" s="3" t="n">
        <v>480000</v>
      </c>
      <c r="F64" s="3" t="n">
        <v>22052</v>
      </c>
      <c r="G64" s="4">
        <f>IF(E64&gt;0,F64/E64,"")</f>
        <v/>
      </c>
      <c r="H64" s="5">
        <f>IF(F64&gt;0,E64/F64,"")</f>
        <v/>
      </c>
      <c r="I64" s="4" t="n">
        <v>-0.0227</v>
      </c>
      <c r="J64" s="3" t="n"/>
      <c r="K64" s="3" t="n"/>
      <c r="L64" s="3" t="n"/>
      <c r="M64" s="3" t="n">
        <v>432000</v>
      </c>
      <c r="N64" s="2" t="inlineStr">
        <is>
          <t>B</t>
        </is>
      </c>
      <c r="O64" s="2" t="inlineStr">
        <is>
          <t>https://www.beleggingspanden.nl/nl/nieuw-aanbod/week-17-2026</t>
        </is>
      </c>
    </row>
    <row r="65">
      <c r="A65" s="2" t="n">
        <v>64</v>
      </c>
      <c r="B65" s="2" t="inlineStr">
        <is>
          <t>Zelfstandig</t>
        </is>
      </c>
      <c r="C65" s="2" t="inlineStr">
        <is>
          <t>Prinsenbeek</t>
        </is>
      </c>
      <c r="D65" s="2" t="inlineStr">
        <is>
          <t>Sterreschans 6, Prinsenbeek</t>
        </is>
      </c>
      <c r="E65" s="3" t="n">
        <v>310000</v>
      </c>
      <c r="F65" s="3" t="n">
        <v>12216</v>
      </c>
      <c r="G65" s="4">
        <f>IF(E65&gt;0,F65/E65,"")</f>
        <v/>
      </c>
      <c r="H65" s="5">
        <f>IF(F65&gt;0,E65/F65,"")</f>
        <v/>
      </c>
      <c r="I65" s="4" t="n">
        <v>-0.0723</v>
      </c>
      <c r="J65" s="3" t="n"/>
      <c r="K65" s="3" t="n"/>
      <c r="L65" s="3" t="n"/>
      <c r="M65" s="3" t="n">
        <v>279000</v>
      </c>
      <c r="N65" s="2" t="inlineStr">
        <is>
          <t>A</t>
        </is>
      </c>
      <c r="O65" s="2" t="inlineStr">
        <is>
          <t>https://www.propertytraders.com/en/new-offer/week-17-2026</t>
        </is>
      </c>
    </row>
    <row r="66">
      <c r="A66" s="2" t="n">
        <v>65</v>
      </c>
      <c r="B66" s="2" t="inlineStr">
        <is>
          <t>Zelfstandig</t>
        </is>
      </c>
      <c r="C66" s="2" t="inlineStr">
        <is>
          <t>Dordrecht</t>
        </is>
      </c>
      <c r="D66" s="2" t="inlineStr">
        <is>
          <t>Jacob Marisstraat 88, Dordrecht</t>
        </is>
      </c>
      <c r="E66" s="3" t="n">
        <v>175000</v>
      </c>
      <c r="F66" s="3" t="n">
        <v>11171</v>
      </c>
      <c r="G66" s="4">
        <f>IF(E66&gt;0,F66/E66,"")</f>
        <v/>
      </c>
      <c r="H66" s="5">
        <f>IF(F66&gt;0,E66/F66,"")</f>
        <v/>
      </c>
      <c r="I66" s="4" t="n">
        <v>0.0549</v>
      </c>
      <c r="J66" s="3" t="n">
        <v>165419</v>
      </c>
      <c r="K66" s="3" t="n">
        <v>160197</v>
      </c>
      <c r="L66" s="3" t="n">
        <v>151727</v>
      </c>
      <c r="M66" s="3" t="n">
        <v>157500</v>
      </c>
      <c r="N66" s="2" t="inlineStr">
        <is>
          <t>A</t>
        </is>
      </c>
      <c r="O66" s="2" t="inlineStr">
        <is>
          <t>https://www.beleggingspanden.nl/nl/nieuw-aanbod/week-19-2026</t>
        </is>
      </c>
    </row>
    <row r="67">
      <c r="A67" s="2" t="n">
        <v>66</v>
      </c>
      <c r="B67" s="2" t="inlineStr">
        <is>
          <t>Zelfstandig</t>
        </is>
      </c>
      <c r="C67" s="2" t="inlineStr">
        <is>
          <t>Amsterdam</t>
        </is>
      </c>
      <c r="D67" s="2" t="inlineStr">
        <is>
          <t>Midscheeps 4, Amsterdam</t>
        </is>
      </c>
      <c r="E67" s="3" t="n">
        <v>380000</v>
      </c>
      <c r="F67" s="3" t="n">
        <v>30600</v>
      </c>
      <c r="G67" s="4">
        <f>IF(E67&gt;0,F67/E67,"")</f>
        <v/>
      </c>
      <c r="H67" s="5">
        <f>IF(F67&gt;0,E67/F67,"")</f>
        <v/>
      </c>
      <c r="I67" s="4" t="n">
        <v>0.1286</v>
      </c>
      <c r="J67" s="3" t="n">
        <v>475056</v>
      </c>
      <c r="K67" s="3" t="n">
        <v>453105</v>
      </c>
      <c r="L67" s="3" t="n">
        <v>417438</v>
      </c>
      <c r="M67" s="3" t="n">
        <v>342000</v>
      </c>
      <c r="N67" s="2" t="inlineStr">
        <is>
          <t>B</t>
        </is>
      </c>
      <c r="O67" s="2" t="inlineStr">
        <is>
          <t>https://www.kadasterdata.nl/amsterdam/midscheeps/4</t>
        </is>
      </c>
    </row>
    <row r="68">
      <c r="A68" s="2" t="n">
        <v>67</v>
      </c>
      <c r="B68" s="2" t="inlineStr">
        <is>
          <t>Kamerverhuur</t>
        </is>
      </c>
      <c r="C68" s="2" t="inlineStr">
        <is>
          <t>Roosendaal</t>
        </is>
      </c>
      <c r="D68" s="2" t="inlineStr">
        <is>
          <t>Kalsdonksestraat 7, Roosendaal</t>
        </is>
      </c>
      <c r="E68" s="3" t="n">
        <v>400000</v>
      </c>
      <c r="F68" s="3" t="n">
        <v>31200</v>
      </c>
      <c r="G68" s="4">
        <f>IF(E68&gt;0,F68/E68,"")</f>
        <v/>
      </c>
      <c r="H68" s="5">
        <f>IF(F68&gt;0,E68/F68,"")</f>
        <v/>
      </c>
      <c r="I68" s="4" t="n">
        <v>0.1202</v>
      </c>
      <c r="J68" s="3" t="n">
        <v>484453</v>
      </c>
      <c r="K68" s="3" t="n">
        <v>462711</v>
      </c>
      <c r="L68" s="3" t="n">
        <v>427397</v>
      </c>
      <c r="M68" s="3" t="n">
        <v>360000</v>
      </c>
      <c r="N68" s="2" t="inlineStr">
        <is>
          <t>B</t>
        </is>
      </c>
      <c r="O68" s="2" t="inlineStr">
        <is>
          <t>https://www.beleggingspanden.nl/nl/aanbod/roosendaal-kalsdonksestraat-7-16819</t>
        </is>
      </c>
    </row>
    <row r="69">
      <c r="A69" s="2" t="n">
        <v>68</v>
      </c>
      <c r="B69" s="2" t="inlineStr">
        <is>
          <t>Zelfstandig</t>
        </is>
      </c>
      <c r="C69" s="2" t="inlineStr">
        <is>
          <t>Almere</t>
        </is>
      </c>
      <c r="D69" s="2" t="inlineStr">
        <is>
          <t>Flevostraat 38, Almere</t>
        </is>
      </c>
      <c r="E69" s="3" t="n">
        <v>230000</v>
      </c>
      <c r="F69" s="3" t="n">
        <v>11012</v>
      </c>
      <c r="G69" s="4">
        <f>IF(E69&gt;0,F69/E69,"")</f>
        <v/>
      </c>
      <c r="H69" s="5">
        <f>IF(F69&gt;0,E69/F69,"")</f>
        <v/>
      </c>
      <c r="I69" s="4" t="n">
        <v>-0.022</v>
      </c>
      <c r="J69" s="3" t="n"/>
      <c r="K69" s="3" t="n"/>
      <c r="L69" s="3" t="n"/>
      <c r="M69" s="3" t="n">
        <v>207000</v>
      </c>
      <c r="N69" s="2" t="inlineStr">
        <is>
          <t>B</t>
        </is>
      </c>
      <c r="O69" s="2" t="inlineStr">
        <is>
          <t>https://www.beleggingspanden.nl/nl/nieuw-aanbod/week-20-2026</t>
        </is>
      </c>
    </row>
    <row r="70">
      <c r="A70" s="2" t="n">
        <v>69</v>
      </c>
      <c r="B70" s="2" t="inlineStr">
        <is>
          <t>Wooncomplex</t>
        </is>
      </c>
      <c r="C70" s="2" t="inlineStr">
        <is>
          <t>Zaanstad</t>
        </is>
      </c>
      <c r="D70" s="2" t="inlineStr">
        <is>
          <t>Noorderkerkstraat 1A-1K, 2A-2K, 3A-3K, 4A-4K, Zaandam</t>
        </is>
      </c>
      <c r="E70" s="3" t="n">
        <v>6000000</v>
      </c>
      <c r="F70" s="3" t="n">
        <v>385000</v>
      </c>
      <c r="G70" s="4">
        <f>IF(E70&gt;0,F70/E70,"")</f>
        <v/>
      </c>
      <c r="H70" s="5">
        <f>IF(F70&gt;0,E70/F70,"")</f>
        <v/>
      </c>
      <c r="I70" s="4" t="n">
        <v>0.0717</v>
      </c>
      <c r="J70" s="3" t="n">
        <v>6039379</v>
      </c>
      <c r="K70" s="3" t="n">
        <v>5815053</v>
      </c>
      <c r="L70" s="3" t="n">
        <v>5452081</v>
      </c>
      <c r="M70" s="3" t="n">
        <v>5400000</v>
      </c>
      <c r="N70" s="2" t="inlineStr">
        <is>
          <t>A</t>
        </is>
      </c>
      <c r="O70" s="2" t="inlineStr">
        <is>
          <t>https://www.beleggingspanden.nl/nl/nieuw-aanbod/week-20-2026</t>
        </is>
      </c>
    </row>
    <row r="71">
      <c r="A71" s="2" t="n">
        <v>70</v>
      </c>
      <c r="B71" s="2" t="inlineStr">
        <is>
          <t>Zelfstandig</t>
        </is>
      </c>
      <c r="C71" s="2" t="inlineStr">
        <is>
          <t>Hoensbroek</t>
        </is>
      </c>
      <c r="D71" s="2" t="inlineStr">
        <is>
          <t>Nieuwstraat 13A, Hoensbroek</t>
        </is>
      </c>
      <c r="E71" s="3" t="n">
        <v>145000</v>
      </c>
      <c r="F71" s="3" t="n">
        <v>9744</v>
      </c>
      <c r="G71" s="4">
        <f>IF(E71&gt;0,F71/E71,"")</f>
        <v/>
      </c>
      <c r="H71" s="5">
        <f>IF(F71&gt;0,E71/F71,"")</f>
        <v/>
      </c>
      <c r="I71" s="4" t="n">
        <v>0.0616</v>
      </c>
      <c r="J71" s="3" t="n">
        <v>140534</v>
      </c>
      <c r="K71" s="3" t="n">
        <v>135883</v>
      </c>
      <c r="L71" s="3" t="n">
        <v>128336</v>
      </c>
      <c r="M71" s="3" t="n">
        <v>130500</v>
      </c>
      <c r="N71" s="2" t="inlineStr">
        <is>
          <t>B</t>
        </is>
      </c>
      <c r="O71" s="2" t="inlineStr">
        <is>
          <t>https://www.beleggingspanden.nl/nl/nieuw-aanbod/week-20-2026</t>
        </is>
      </c>
    </row>
    <row r="72">
      <c r="A72" s="2" t="n">
        <v>71</v>
      </c>
      <c r="B72" s="2" t="inlineStr">
        <is>
          <t>Zelfstandig</t>
        </is>
      </c>
      <c r="C72" s="2" t="inlineStr">
        <is>
          <t>Hoensbroek</t>
        </is>
      </c>
      <c r="D72" s="2" t="inlineStr">
        <is>
          <t>Nieuwstraat 13B, Hoensbroek</t>
        </is>
      </c>
      <c r="E72" s="3" t="n">
        <v>135000</v>
      </c>
      <c r="F72" s="3" t="n">
        <v>9000</v>
      </c>
      <c r="G72" s="4">
        <f>IF(E72&gt;0,F72/E72,"")</f>
        <v/>
      </c>
      <c r="H72" s="5">
        <f>IF(F72&gt;0,E72/F72,"")</f>
        <v/>
      </c>
      <c r="I72" s="4" t="n">
        <v>0.0554</v>
      </c>
      <c r="J72" s="3" t="n">
        <v>127817</v>
      </c>
      <c r="K72" s="3" t="n">
        <v>123751</v>
      </c>
      <c r="L72" s="3" t="n">
        <v>117158</v>
      </c>
      <c r="M72" s="3" t="n">
        <v>121500</v>
      </c>
      <c r="N72" s="2" t="inlineStr">
        <is>
          <t>B</t>
        </is>
      </c>
      <c r="O72" s="2" t="inlineStr">
        <is>
          <t>https://www.beleggingspanden.nl/nl/nieuw-aanbod/week-20-2026</t>
        </is>
      </c>
    </row>
    <row r="73">
      <c r="A73" s="2" t="n">
        <v>72</v>
      </c>
      <c r="B73" s="2" t="inlineStr">
        <is>
          <t>Zelfstandig</t>
        </is>
      </c>
      <c r="C73" s="2" t="inlineStr">
        <is>
          <t>Amsterdam</t>
        </is>
      </c>
      <c r="D73" s="2" t="inlineStr">
        <is>
          <t>Faas Wilkesstraat 389, Amsterdam</t>
        </is>
      </c>
      <c r="E73" s="3" t="n">
        <v>475000</v>
      </c>
      <c r="F73" s="3" t="n">
        <v>29400</v>
      </c>
      <c r="G73" s="4">
        <f>IF(E73&gt;0,F73/E73,"")</f>
        <v/>
      </c>
      <c r="H73" s="5">
        <f>IF(F73&gt;0,E73/F73,"")</f>
        <v/>
      </c>
      <c r="I73" s="4" t="n">
        <v>0.0592</v>
      </c>
      <c r="J73" s="3" t="n">
        <v>455737</v>
      </c>
      <c r="K73" s="3" t="n">
        <v>440491</v>
      </c>
      <c r="L73" s="3" t="n">
        <v>415811</v>
      </c>
      <c r="M73" s="3" t="n">
        <v>427500</v>
      </c>
      <c r="N73" s="2" t="inlineStr">
        <is>
          <t>B</t>
        </is>
      </c>
      <c r="O73" s="2" t="inlineStr">
        <is>
          <t>https://www.beleggingspanden.nl/nl/nieuw-aanbod/week-20-2026</t>
        </is>
      </c>
    </row>
    <row r="74">
      <c r="A74" s="2" t="n">
        <v>73</v>
      </c>
      <c r="B74" s="2" t="inlineStr">
        <is>
          <t>Zelfstandig</t>
        </is>
      </c>
      <c r="C74" s="2" t="inlineStr">
        <is>
          <t>Montfoort</t>
        </is>
      </c>
      <c r="D74" s="2" t="inlineStr">
        <is>
          <t>Lieve Vrouwegracht 12, Montfoort</t>
        </is>
      </c>
      <c r="E74" s="3" t="n">
        <v>300000</v>
      </c>
      <c r="F74" s="3" t="n">
        <v>18427</v>
      </c>
      <c r="G74" s="4">
        <f>IF(E74&gt;0,F74/E74,"")</f>
        <v/>
      </c>
      <c r="H74" s="5">
        <f>IF(F74&gt;0,E74/F74,"")</f>
        <v/>
      </c>
      <c r="I74" s="4" t="n">
        <v>0.0546</v>
      </c>
      <c r="J74" s="3" t="n">
        <v>283160</v>
      </c>
      <c r="K74" s="3" t="n">
        <v>274145</v>
      </c>
      <c r="L74" s="3" t="n">
        <v>259542</v>
      </c>
      <c r="M74" s="3" t="n">
        <v>270000</v>
      </c>
      <c r="N74" s="2" t="inlineStr">
        <is>
          <t>B</t>
        </is>
      </c>
      <c r="O74" s="2" t="inlineStr">
        <is>
          <t>https://www.beleggingspanden.nl/nl/aanbod/montfoort-lieve-vrouwegracht-12-16830</t>
        </is>
      </c>
    </row>
    <row r="75">
      <c r="A75" s="2" t="n">
        <v>74</v>
      </c>
      <c r="B75" s="2" t="inlineStr">
        <is>
          <t>Kamerverhuur</t>
        </is>
      </c>
      <c r="C75" s="2" t="inlineStr">
        <is>
          <t>Boxtel</t>
        </is>
      </c>
      <c r="D75" s="2" t="inlineStr">
        <is>
          <t>Van Merheimstraat 14, Boxtel</t>
        </is>
      </c>
      <c r="E75" s="3" t="n">
        <v>190000</v>
      </c>
      <c r="F75" s="3" t="n">
        <v>10800</v>
      </c>
      <c r="G75" s="4">
        <f>IF(E75&gt;0,F75/E75,"")</f>
        <v/>
      </c>
      <c r="H75" s="5">
        <f>IF(F75&gt;0,E75/F75,"")</f>
        <v/>
      </c>
      <c r="I75" s="4" t="n">
        <v>0.024</v>
      </c>
      <c r="J75" s="3" t="n">
        <v>160453</v>
      </c>
      <c r="K75" s="3" t="n">
        <v>156497</v>
      </c>
      <c r="L75" s="3" t="n">
        <v>150098</v>
      </c>
      <c r="M75" s="3" t="n">
        <v>171000</v>
      </c>
      <c r="N75" s="2" t="inlineStr">
        <is>
          <t>B</t>
        </is>
      </c>
      <c r="O75" s="2" t="inlineStr">
        <is>
          <t>https://huispedia.nl/boxtel/5282sw/van-merheimstraat/14</t>
        </is>
      </c>
    </row>
    <row r="76">
      <c r="A76" s="2" t="n">
        <v>75</v>
      </c>
      <c r="B76" s="2" t="inlineStr">
        <is>
          <t>Zelfstandig</t>
        </is>
      </c>
      <c r="C76" s="2" t="inlineStr">
        <is>
          <t>Amsterdam</t>
        </is>
      </c>
      <c r="D76" s="2" t="inlineStr">
        <is>
          <t>Hoofdweg 132-2, Amsterdam</t>
        </is>
      </c>
      <c r="E76" s="3" t="n">
        <v>290000</v>
      </c>
      <c r="F76" s="3" t="n">
        <v>5149</v>
      </c>
      <c r="G76" s="4">
        <f>IF(E76&gt;0,F76/E76,"")</f>
        <v/>
      </c>
      <c r="H76" s="5">
        <f>IF(F76&gt;0,E76/F76,"")</f>
        <v/>
      </c>
      <c r="I76" s="4" t="n"/>
      <c r="J76" s="3" t="n"/>
      <c r="K76" s="3" t="n"/>
      <c r="L76" s="3" t="n"/>
      <c r="M76" s="3" t="n">
        <v>261000</v>
      </c>
      <c r="N76" s="2" t="inlineStr">
        <is>
          <t>A</t>
        </is>
      </c>
      <c r="O76" s="2" t="inlineStr">
        <is>
          <t>https://huispedia.nl/amsterdam/1057da/hoofdweg/132-2</t>
        </is>
      </c>
    </row>
    <row r="77">
      <c r="A77" s="2" t="n">
        <v>76</v>
      </c>
      <c r="B77" s="2" t="inlineStr">
        <is>
          <t>Wooncomplex</t>
        </is>
      </c>
      <c r="C77" s="2" t="inlineStr">
        <is>
          <t>Roermond</t>
        </is>
      </c>
      <c r="D77" s="2" t="inlineStr">
        <is>
          <t>Nassaustraat 26A, Roermond</t>
        </is>
      </c>
      <c r="E77" s="3" t="n">
        <v>345000</v>
      </c>
      <c r="F77" s="3" t="n">
        <v>34200</v>
      </c>
      <c r="G77" s="4">
        <f>IF(E77&gt;0,F77/E77,"")</f>
        <v/>
      </c>
      <c r="H77" s="5">
        <f>IF(F77&gt;0,E77/F77,"")</f>
        <v/>
      </c>
      <c r="I77" s="4" t="n">
        <v>0.1858</v>
      </c>
      <c r="J77" s="3" t="n">
        <v>517500</v>
      </c>
      <c r="K77" s="3" t="n">
        <v>503132</v>
      </c>
      <c r="L77" s="3" t="n">
        <v>456159</v>
      </c>
      <c r="M77" s="3" t="n">
        <v>310500</v>
      </c>
      <c r="N77" s="2" t="inlineStr">
        <is>
          <t>B</t>
        </is>
      </c>
      <c r="O77" s="2" t="inlineStr">
        <is>
          <t>https://allecijfers.nl/postcode/6043EC/</t>
        </is>
      </c>
    </row>
    <row r="78">
      <c r="A78" s="2" t="n">
        <v>77</v>
      </c>
      <c r="B78" s="2" t="inlineStr">
        <is>
          <t>Overig</t>
        </is>
      </c>
      <c r="C78" s="2" t="inlineStr">
        <is>
          <t>Tilburg</t>
        </is>
      </c>
      <c r="D78" s="2" t="inlineStr">
        <is>
          <t>Bredaseweg 164, Tilburg</t>
        </is>
      </c>
      <c r="E78" s="3" t="n">
        <v>350000</v>
      </c>
      <c r="F78" s="3" t="n">
        <v>22200</v>
      </c>
      <c r="G78" s="4">
        <f>IF(E78&gt;0,F78/E78,"")</f>
        <v/>
      </c>
      <c r="H78" s="5">
        <f>IF(F78&gt;0,E78/F78,"")</f>
        <v/>
      </c>
      <c r="I78" s="4" t="n">
        <v>0.0643</v>
      </c>
      <c r="J78" s="3" t="n">
        <v>342567</v>
      </c>
      <c r="K78" s="3" t="n">
        <v>330871</v>
      </c>
      <c r="L78" s="3" t="n">
        <v>311919</v>
      </c>
      <c r="M78" s="3" t="n">
        <v>315000</v>
      </c>
      <c r="N78" s="2" t="inlineStr">
        <is>
          <t>B</t>
        </is>
      </c>
      <c r="O78" s="2" t="inlineStr">
        <is>
          <t>https://www.beleggingspanden.nl/nl/nieuw-aanbod/week-21-2026</t>
        </is>
      </c>
    </row>
    <row r="79">
      <c r="A79" s="2" t="n">
        <v>78</v>
      </c>
      <c r="B79" s="2" t="inlineStr">
        <is>
          <t>Kamerverhuur</t>
        </is>
      </c>
      <c r="C79" s="2" t="inlineStr">
        <is>
          <t>Roosendaal</t>
        </is>
      </c>
      <c r="D79" s="2" t="inlineStr">
        <is>
          <t>Molenstraat 73-75, Roosendaal</t>
        </is>
      </c>
      <c r="E79" s="3" t="n">
        <v>950000</v>
      </c>
      <c r="F79" s="3" t="n">
        <v>68435</v>
      </c>
      <c r="G79" s="4">
        <f>IF(E79&gt;0,F79/E79,"")</f>
        <v/>
      </c>
      <c r="H79" s="5">
        <f>IF(F79&gt;0,E79/F79,"")</f>
        <v/>
      </c>
      <c r="I79" s="4" t="n">
        <v>0.1004</v>
      </c>
      <c r="J79" s="3" t="n">
        <v>1069604</v>
      </c>
      <c r="K79" s="3" t="n">
        <v>1024443</v>
      </c>
      <c r="L79" s="3" t="n">
        <v>951199</v>
      </c>
      <c r="M79" s="3" t="n">
        <v>855000</v>
      </c>
      <c r="N79" s="2" t="inlineStr">
        <is>
          <t>A</t>
        </is>
      </c>
      <c r="O79" s="2" t="inlineStr">
        <is>
          <t>https://www.fundainbusiness.nl/belegging/roosendaal/object-43322157-molenstraat-73/</t>
        </is>
      </c>
    </row>
    <row r="80">
      <c r="A80" s="2" t="n">
        <v>79</v>
      </c>
      <c r="B80" s="2" t="inlineStr">
        <is>
          <t>Wooncomplex</t>
        </is>
      </c>
      <c r="C80" s="2" t="inlineStr">
        <is>
          <t>Gennep</t>
        </is>
      </c>
      <c r="D80" s="2" t="inlineStr">
        <is>
          <t>Heijenseweg 1-7, Gennep</t>
        </is>
      </c>
      <c r="E80" s="3" t="n">
        <v>1100000</v>
      </c>
      <c r="F80" s="3" t="n">
        <v>65977</v>
      </c>
      <c r="G80" s="4">
        <f>IF(E80&gt;0,F80/E80,"")</f>
        <v/>
      </c>
      <c r="H80" s="5">
        <f>IF(F80&gt;0,E80/F80,"")</f>
        <v/>
      </c>
      <c r="I80" s="4" t="n">
        <v>0.0532</v>
      </c>
      <c r="J80" s="3" t="n">
        <v>1030030</v>
      </c>
      <c r="K80" s="3" t="n">
        <v>996260</v>
      </c>
      <c r="L80" s="3" t="n">
        <v>941676</v>
      </c>
      <c r="M80" s="3" t="n">
        <v>990000</v>
      </c>
      <c r="N80" s="2" t="inlineStr">
        <is>
          <t>A</t>
        </is>
      </c>
      <c r="O80" s="2" t="inlineStr">
        <is>
          <t>https://www.beleggingspanden.nl/nl/aanbod/gennep-heijenseweg-1-7-16869</t>
        </is>
      </c>
    </row>
    <row r="81">
      <c r="A81" s="2" t="n">
        <v>80</v>
      </c>
      <c r="B81" s="2" t="inlineStr">
        <is>
          <t>Kamerverhuur</t>
        </is>
      </c>
      <c r="C81" s="2" t="inlineStr">
        <is>
          <t>Amsterdam</t>
        </is>
      </c>
      <c r="D81" s="2" t="inlineStr">
        <is>
          <t>Burgemeester Hogguerstraat 771, Amsterdam</t>
        </is>
      </c>
      <c r="E81" s="3" t="n">
        <v>475000</v>
      </c>
      <c r="F81" s="3" t="n">
        <v>30542</v>
      </c>
      <c r="G81" s="4">
        <f>IF(E81&gt;0,F81/E81,"")</f>
        <v/>
      </c>
      <c r="H81" s="5">
        <f>IF(F81&gt;0,E81/F81,"")</f>
        <v/>
      </c>
      <c r="I81" s="4" t="n">
        <v>0.0693</v>
      </c>
      <c r="J81" s="3" t="n">
        <v>473763</v>
      </c>
      <c r="K81" s="3" t="n">
        <v>456908</v>
      </c>
      <c r="L81" s="3" t="n">
        <v>429602</v>
      </c>
      <c r="M81" s="3" t="n">
        <v>427500</v>
      </c>
      <c r="N81" s="2" t="inlineStr">
        <is>
          <t>A</t>
        </is>
      </c>
      <c r="O81" s="2" t="inlineStr">
        <is>
          <t>https://www.beleggingspanden.nl/nl/aanbod/amsterdam-burgemeester-hogguerstraat-771-16877</t>
        </is>
      </c>
    </row>
    <row r="82">
      <c r="A82" s="2" t="n">
        <v>81</v>
      </c>
      <c r="B82" s="2" t="inlineStr">
        <is>
          <t>Kamerverhuur</t>
        </is>
      </c>
      <c r="C82" s="2" t="inlineStr">
        <is>
          <t>Tilburg</t>
        </is>
      </c>
      <c r="D82" s="2" t="inlineStr">
        <is>
          <t>Europalaan 373, Tilburg</t>
        </is>
      </c>
      <c r="E82" s="3" t="n">
        <v>355000</v>
      </c>
      <c r="F82" s="3" t="n">
        <v>26935</v>
      </c>
      <c r="G82" s="4">
        <f>IF(E82&gt;0,F82/E82,"")</f>
        <v/>
      </c>
      <c r="H82" s="5">
        <f>IF(F82&gt;0,E82/F82,"")</f>
        <v/>
      </c>
      <c r="I82" s="4" t="n">
        <v>0.1125</v>
      </c>
      <c r="J82" s="3" t="n">
        <v>417292</v>
      </c>
      <c r="K82" s="3" t="n">
        <v>399187</v>
      </c>
      <c r="L82" s="3" t="n">
        <v>369782</v>
      </c>
      <c r="M82" s="3" t="n">
        <v>319500</v>
      </c>
      <c r="N82" s="2" t="inlineStr">
        <is>
          <t>B</t>
        </is>
      </c>
      <c r="O82" s="2" t="inlineStr">
        <is>
          <t>https://www.beleggingspanden.nl/nl/nieuw-aanbod/week-22-2026</t>
        </is>
      </c>
    </row>
    <row r="83">
      <c r="A83" s="2" t="n">
        <v>82</v>
      </c>
      <c r="B83" s="2" t="inlineStr">
        <is>
          <t>Kamerverhuur</t>
        </is>
      </c>
      <c r="C83" s="2" t="inlineStr">
        <is>
          <t>Tilburg</t>
        </is>
      </c>
      <c r="D83" s="2" t="inlineStr">
        <is>
          <t>IJskelderstraat 2, Tilburg</t>
        </is>
      </c>
      <c r="E83" s="3" t="n">
        <v>398000</v>
      </c>
      <c r="F83" s="3" t="n">
        <v>27000</v>
      </c>
      <c r="G83" s="4">
        <f>IF(E83&gt;0,F83/E83,"")</f>
        <v/>
      </c>
      <c r="H83" s="5">
        <f>IF(F83&gt;0,E83/F83,"")</f>
        <v/>
      </c>
      <c r="I83" s="4" t="n">
        <v>0.0829</v>
      </c>
      <c r="J83" s="3" t="n">
        <v>418164</v>
      </c>
      <c r="K83" s="3" t="n">
        <v>402236</v>
      </c>
      <c r="L83" s="3" t="n">
        <v>376404</v>
      </c>
      <c r="M83" s="3" t="n">
        <v>358200</v>
      </c>
      <c r="N83" s="2" t="inlineStr">
        <is>
          <t>A</t>
        </is>
      </c>
      <c r="O83" s="2" t="inlineStr">
        <is>
          <t>https://www.beleggingspanden.nl/nl/nieuw-aanbod/week-22-2026</t>
        </is>
      </c>
    </row>
    <row r="84">
      <c r="A84" s="2" t="n">
        <v>83</v>
      </c>
      <c r="B84" s="2" t="inlineStr">
        <is>
          <t>Zelfstandig</t>
        </is>
      </c>
      <c r="C84" s="2" t="inlineStr">
        <is>
          <t>Rotterdam</t>
        </is>
      </c>
      <c r="D84" s="2" t="inlineStr">
        <is>
          <t>Mathenesserlaan 484B, Rotterdam</t>
        </is>
      </c>
      <c r="E84" s="3" t="n">
        <v>525000</v>
      </c>
      <c r="F84" s="3" t="n">
        <v>28748</v>
      </c>
      <c r="G84" s="4">
        <f>IF(E84&gt;0,F84/E84,"")</f>
        <v/>
      </c>
      <c r="H84" s="5">
        <f>IF(F84&gt;0,E84/F84,"")</f>
        <v/>
      </c>
      <c r="I84" s="4" t="n">
        <v>0.0269</v>
      </c>
      <c r="J84" s="3" t="n">
        <v>445227</v>
      </c>
      <c r="K84" s="3" t="n">
        <v>433540</v>
      </c>
      <c r="L84" s="3" t="n">
        <v>414691</v>
      </c>
      <c r="M84" s="3" t="n">
        <v>472500</v>
      </c>
      <c r="N84" s="2" t="inlineStr">
        <is>
          <t>A</t>
        </is>
      </c>
      <c r="O84" s="2" t="inlineStr">
        <is>
          <t>https://www.fundainbusiness.nl/belegging/rotterdam/object-89490686-mathenesserlaan-484-b/</t>
        </is>
      </c>
    </row>
    <row r="85">
      <c r="A85" s="2" t="n">
        <v>84</v>
      </c>
      <c r="B85" s="2" t="inlineStr">
        <is>
          <t>Zelfstandig</t>
        </is>
      </c>
      <c r="C85" s="2" t="inlineStr">
        <is>
          <t>Almelo</t>
        </is>
      </c>
      <c r="D85" s="2" t="inlineStr">
        <is>
          <t>Deldensestraat 24, Almelo</t>
        </is>
      </c>
      <c r="E85" s="3" t="n">
        <v>180000</v>
      </c>
      <c r="F85" s="3" t="n">
        <v>10752</v>
      </c>
      <c r="G85" s="4">
        <f>IF(E85&gt;0,F85/E85,"")</f>
        <v/>
      </c>
      <c r="H85" s="5">
        <f>IF(F85&gt;0,E85/F85,"")</f>
        <v/>
      </c>
      <c r="I85" s="4" t="n">
        <v>0.0366</v>
      </c>
      <c r="J85" s="3" t="n">
        <v>159105</v>
      </c>
      <c r="K85" s="3" t="n">
        <v>154721</v>
      </c>
      <c r="L85" s="3" t="n">
        <v>147620</v>
      </c>
      <c r="M85" s="3" t="n">
        <v>162000</v>
      </c>
      <c r="N85" s="2" t="inlineStr">
        <is>
          <t>B</t>
        </is>
      </c>
      <c r="O85" s="2" t="inlineStr">
        <is>
          <t>https://www.beleggingspanden.nl/nl/aanbod/almelo-deldensestraat-24-16880</t>
        </is>
      </c>
    </row>
    <row r="86">
      <c r="A86" s="2" t="n">
        <v>85</v>
      </c>
      <c r="B86" s="2" t="inlineStr">
        <is>
          <t>Zelfstandig</t>
        </is>
      </c>
      <c r="C86" s="2" t="inlineStr">
        <is>
          <t>Heerlen</t>
        </is>
      </c>
      <c r="D86" s="2" t="inlineStr">
        <is>
          <t>Fossielenerf 632, Heerlen</t>
        </is>
      </c>
      <c r="E86" s="3" t="n">
        <v>280000</v>
      </c>
      <c r="F86" s="3" t="n">
        <v>20340</v>
      </c>
      <c r="G86" s="4">
        <f>IF(E86&gt;0,F86/E86,"")</f>
        <v/>
      </c>
      <c r="H86" s="5">
        <f>IF(F86&gt;0,E86/F86,"")</f>
        <v/>
      </c>
      <c r="I86" s="4" t="n">
        <v>0.0999</v>
      </c>
      <c r="J86" s="3" t="n">
        <v>313404</v>
      </c>
      <c r="K86" s="3" t="n">
        <v>300640</v>
      </c>
      <c r="L86" s="3" t="n">
        <v>279909</v>
      </c>
      <c r="M86" s="3" t="n">
        <v>252000</v>
      </c>
      <c r="N86" s="2" t="inlineStr">
        <is>
          <t>B</t>
        </is>
      </c>
      <c r="O86" s="2" t="inlineStr">
        <is>
          <t>https://woningstats.nl/verwachte-verkoopprijs/heerlen/6413mn/fossielenerf-632</t>
        </is>
      </c>
    </row>
    <row r="87">
      <c r="A87" s="2" t="n">
        <v>86</v>
      </c>
      <c r="B87" s="2" t="inlineStr">
        <is>
          <t>Kamerverhuur</t>
        </is>
      </c>
      <c r="C87" s="2" t="inlineStr">
        <is>
          <t>Delft</t>
        </is>
      </c>
      <c r="D87" s="2" t="inlineStr">
        <is>
          <t>Koornmarkt 43A, Delft</t>
        </is>
      </c>
      <c r="E87" s="3" t="n">
        <v>695000</v>
      </c>
      <c r="F87" s="3" t="n">
        <v>41304</v>
      </c>
      <c r="G87" s="4">
        <f>IF(E87&gt;0,F87/E87,"")</f>
        <v/>
      </c>
      <c r="H87" s="5">
        <f>IF(F87&gt;0,E87/F87,"")</f>
        <v/>
      </c>
      <c r="I87" s="4" t="n">
        <v>0.0498</v>
      </c>
      <c r="J87" s="3" t="n">
        <v>642624</v>
      </c>
      <c r="K87" s="3" t="n">
        <v>622222</v>
      </c>
      <c r="L87" s="3" t="n">
        <v>589242</v>
      </c>
      <c r="M87" s="3" t="n">
        <v>625500</v>
      </c>
      <c r="N87" s="2" t="inlineStr">
        <is>
          <t>C</t>
        </is>
      </c>
      <c r="O87" s="2" t="inlineStr">
        <is>
          <t>https://www.beleggingspanden.nl/nl/nieuw-aanbod/week-23-2026</t>
        </is>
      </c>
    </row>
    <row r="88">
      <c r="A88" s="2" t="n">
        <v>87</v>
      </c>
      <c r="B88" s="2" t="inlineStr">
        <is>
          <t>Zelfstandig</t>
        </is>
      </c>
      <c r="C88" s="2" t="inlineStr">
        <is>
          <t>Diemen</t>
        </is>
      </c>
      <c r="D88" s="2" t="inlineStr">
        <is>
          <t>Burgemeester de Kievietstraat 42, Diemen</t>
        </is>
      </c>
      <c r="E88" s="3" t="n">
        <v>290000</v>
      </c>
      <c r="F88" s="3" t="n">
        <v>11657</v>
      </c>
      <c r="G88" s="4">
        <f>IF(E88&gt;0,F88/E88,"")</f>
        <v/>
      </c>
      <c r="H88" s="5">
        <f>IF(F88&gt;0,E88/F88,"")</f>
        <v/>
      </c>
      <c r="I88" s="4" t="n">
        <v>-0.0674</v>
      </c>
      <c r="J88" s="3" t="n"/>
      <c r="K88" s="3" t="n"/>
      <c r="L88" s="3" t="n"/>
      <c r="M88" s="3" t="n">
        <v>261000</v>
      </c>
      <c r="N88" s="2" t="inlineStr">
        <is>
          <t>B</t>
        </is>
      </c>
      <c r="O88" s="2" t="inlineStr">
        <is>
          <t>https://www.beleggingspanden.nl/nl/nieuw-aanbod/week-23-2026</t>
        </is>
      </c>
    </row>
    <row r="89">
      <c r="A89" s="2" t="n">
        <v>88</v>
      </c>
      <c r="B89" s="2" t="inlineStr">
        <is>
          <t>Overig</t>
        </is>
      </c>
      <c r="C89" s="2" t="inlineStr">
        <is>
          <t>Zwolle</t>
        </is>
      </c>
      <c r="D89" s="2" t="inlineStr">
        <is>
          <t>Deventerstraatweg 5 &amp; Groenestraat 73, Zwolle</t>
        </is>
      </c>
      <c r="E89" s="3" t="n">
        <v>495000</v>
      </c>
      <c r="F89" s="3" t="n">
        <v>27557</v>
      </c>
      <c r="G89" s="4">
        <f>IF(E89&gt;0,F89/E89,"")</f>
        <v/>
      </c>
      <c r="H89" s="5">
        <f>IF(F89&gt;0,E89/F89,"")</f>
        <v/>
      </c>
      <c r="I89" s="4" t="n">
        <v>0.0311</v>
      </c>
      <c r="J89" s="3" t="n">
        <v>426560</v>
      </c>
      <c r="K89" s="3" t="n">
        <v>414966</v>
      </c>
      <c r="L89" s="3" t="n">
        <v>396256</v>
      </c>
      <c r="M89" s="3" t="n">
        <v>445500</v>
      </c>
      <c r="N89" s="2" t="inlineStr">
        <is>
          <t>B</t>
        </is>
      </c>
      <c r="O89" s="2" t="inlineStr">
        <is>
          <t>https://www.beleggingspanden.nl/nl/nieuw-aanbod/week-23-2026</t>
        </is>
      </c>
    </row>
    <row r="90">
      <c r="A90" s="2" t="n">
        <v>89</v>
      </c>
      <c r="B90" s="2" t="inlineStr">
        <is>
          <t>Kamerverhuur</t>
        </is>
      </c>
      <c r="C90" s="2" t="inlineStr">
        <is>
          <t>Geertruidenberg</t>
        </is>
      </c>
      <c r="D90" s="2" t="inlineStr">
        <is>
          <t>Graaf Willem I Straat 33, Geertruidenberg</t>
        </is>
      </c>
      <c r="E90" s="3" t="n">
        <v>525000</v>
      </c>
      <c r="F90" s="3" t="n">
        <v>45600</v>
      </c>
      <c r="G90" s="4">
        <f>IF(E90&gt;0,F90/E90,"")</f>
        <v/>
      </c>
      <c r="H90" s="5">
        <f>IF(F90&gt;0,E90/F90,"")</f>
        <v/>
      </c>
      <c r="I90" s="4" t="n">
        <v>0.1494</v>
      </c>
      <c r="J90" s="3" t="n">
        <v>711233</v>
      </c>
      <c r="K90" s="3" t="n">
        <v>675798</v>
      </c>
      <c r="L90" s="3" t="n">
        <v>618206</v>
      </c>
      <c r="M90" s="3" t="n">
        <v>472500</v>
      </c>
      <c r="N90" s="2" t="inlineStr">
        <is>
          <t>C</t>
        </is>
      </c>
      <c r="O90" s="2" t="inlineStr">
        <is>
          <t>https://www.beleggingspanden.nl/nl/nieuw-aanbod/week-23-2026</t>
        </is>
      </c>
    </row>
    <row r="91">
      <c r="A91" s="2" t="n">
        <v>90</v>
      </c>
      <c r="B91" s="2" t="inlineStr">
        <is>
          <t>Zelfstandig</t>
        </is>
      </c>
      <c r="C91" s="2" t="inlineStr">
        <is>
          <t>Hilversum</t>
        </is>
      </c>
      <c r="D91" s="2" t="inlineStr">
        <is>
          <t>Ruitersweg 20B, Hilversum</t>
        </is>
      </c>
      <c r="E91" s="3" t="n">
        <v>150000</v>
      </c>
      <c r="F91" s="3" t="n">
        <v>8455</v>
      </c>
      <c r="G91" s="4">
        <f>IF(E91&gt;0,F91/E91,"")</f>
        <v/>
      </c>
      <c r="H91" s="5">
        <f>IF(F91&gt;0,E91/F91,"")</f>
        <v/>
      </c>
      <c r="I91" s="4" t="n">
        <v>0.0106</v>
      </c>
      <c r="J91" s="3" t="n">
        <v>120649</v>
      </c>
      <c r="K91" s="3" t="n">
        <v>118047</v>
      </c>
      <c r="L91" s="3" t="n"/>
      <c r="M91" s="3" t="n">
        <v>135000</v>
      </c>
      <c r="N91" s="2" t="inlineStr">
        <is>
          <t>B</t>
        </is>
      </c>
      <c r="O91" s="2" t="inlineStr">
        <is>
          <t>https://www.beleggingspanden.nl/nl/nieuw-aanbod/week-23-2026</t>
        </is>
      </c>
    </row>
    <row r="92">
      <c r="A92" s="2" t="n">
        <v>91</v>
      </c>
      <c r="B92" s="2" t="inlineStr">
        <is>
          <t>Kamerverhuur</t>
        </is>
      </c>
      <c r="C92" s="2" t="inlineStr">
        <is>
          <t>Arnhem</t>
        </is>
      </c>
      <c r="D92" s="2" t="inlineStr">
        <is>
          <t>Hommelseweg 286A, Arnhem</t>
        </is>
      </c>
      <c r="E92" s="3" t="n">
        <v>280000</v>
      </c>
      <c r="F92" s="3" t="n">
        <v>19440</v>
      </c>
      <c r="G92" s="4">
        <f>IF(E92&gt;0,F92/E92,"")</f>
        <v/>
      </c>
      <c r="H92" s="5">
        <f>IF(F92&gt;0,E92/F92,"")</f>
        <v/>
      </c>
      <c r="I92" s="4" t="n">
        <v>0.0876</v>
      </c>
      <c r="J92" s="3" t="n">
        <v>299198</v>
      </c>
      <c r="K92" s="3" t="n">
        <v>287701</v>
      </c>
      <c r="L92" s="3" t="n">
        <v>269040</v>
      </c>
      <c r="M92" s="3" t="n">
        <v>252000</v>
      </c>
      <c r="N92" s="2" t="inlineStr">
        <is>
          <t>C</t>
        </is>
      </c>
      <c r="O92" s="2" t="inlineStr">
        <is>
          <t>https://www.beleggingspanden.nl/nl/nieuw-aanbod/week-23-2026</t>
        </is>
      </c>
    </row>
    <row r="93">
      <c r="A93" s="2" t="n">
        <v>92</v>
      </c>
      <c r="B93" s="2" t="inlineStr">
        <is>
          <t>Wooncomplex</t>
        </is>
      </c>
      <c r="C93" s="2" t="inlineStr">
        <is>
          <t>Kampen</t>
        </is>
      </c>
      <c r="D93" s="2" t="inlineStr">
        <is>
          <t>Sint Jacobstraat 1, Kampen</t>
        </is>
      </c>
      <c r="E93" s="3" t="n">
        <v>625000</v>
      </c>
      <c r="F93" s="3" t="n">
        <v>40140</v>
      </c>
      <c r="G93" s="4">
        <f>IF(E93&gt;0,F93/E93,"")</f>
        <v/>
      </c>
      <c r="H93" s="5">
        <f>IF(F93&gt;0,E93/F93,"")</f>
        <v/>
      </c>
      <c r="I93" s="4" t="n">
        <v>0.0698</v>
      </c>
      <c r="J93" s="3" t="n">
        <v>624587</v>
      </c>
      <c r="K93" s="3" t="n">
        <v>602127</v>
      </c>
      <c r="L93" s="3" t="n">
        <v>565755</v>
      </c>
      <c r="M93" s="3" t="n">
        <v>562500</v>
      </c>
      <c r="N93" s="2" t="inlineStr">
        <is>
          <t>A</t>
        </is>
      </c>
      <c r="O93" s="2" t="inlineStr">
        <is>
          <t>https://www.beleggingspanden.nl/nl/aanbod/kampen-sint-jacobstraat-1-16921</t>
        </is>
      </c>
    </row>
    <row r="94">
      <c r="A94" s="2" t="n">
        <v>93</v>
      </c>
      <c r="B94" s="2" t="inlineStr">
        <is>
          <t>Wooncomplex</t>
        </is>
      </c>
      <c r="C94" s="2" t="inlineStr">
        <is>
          <t>Vlaardingen</t>
        </is>
      </c>
      <c r="D94" s="2" t="inlineStr">
        <is>
          <t>Geert Grootelaan 229 + Vettenoordstraat 60C + Van der Driftstraat 32, Vlaardingen</t>
        </is>
      </c>
      <c r="E94" s="3" t="n">
        <v>605000</v>
      </c>
      <c r="F94" s="3" t="n">
        <v>34093</v>
      </c>
      <c r="G94" s="4">
        <f>IF(E94&gt;0,F94/E94,"")</f>
        <v/>
      </c>
      <c r="H94" s="5">
        <f>IF(F94&gt;0,E94/F94,"")</f>
        <v/>
      </c>
      <c r="I94" s="4" t="n">
        <v>0.0353</v>
      </c>
      <c r="J94" s="3" t="n">
        <v>529230</v>
      </c>
      <c r="K94" s="3" t="n">
        <v>514236</v>
      </c>
      <c r="L94" s="3" t="n">
        <v>490032</v>
      </c>
      <c r="M94" s="3" t="n">
        <v>544500</v>
      </c>
      <c r="N94" s="2" t="inlineStr">
        <is>
          <t>B</t>
        </is>
      </c>
      <c r="O94" s="2" t="inlineStr">
        <is>
          <t>https://allecijfers.nl/postcode/3132CD/</t>
        </is>
      </c>
    </row>
    <row r="95">
      <c r="A95" s="2" t="n">
        <v>94</v>
      </c>
      <c r="B95" s="2" t="inlineStr">
        <is>
          <t>Kamerverhuur</t>
        </is>
      </c>
      <c r="C95" s="2" t="inlineStr">
        <is>
          <t>Meppel</t>
        </is>
      </c>
      <c r="D95" s="2" t="inlineStr">
        <is>
          <t>Stationsweg 3A, 3B, 3C &amp; 3D, Meppel</t>
        </is>
      </c>
      <c r="E95" s="3" t="n">
        <v>2950000</v>
      </c>
      <c r="F95" s="3" t="n">
        <v>215944</v>
      </c>
      <c r="G95" s="4">
        <f>IF(E95&gt;0,F95/E95,"")</f>
        <v/>
      </c>
      <c r="H95" s="5">
        <f>IF(F95&gt;0,E95/F95,"")</f>
        <v/>
      </c>
      <c r="I95" s="4" t="n">
        <v>0.1051</v>
      </c>
      <c r="J95" s="3" t="n">
        <v>3387355</v>
      </c>
      <c r="K95" s="3" t="n">
        <v>3240038</v>
      </c>
      <c r="L95" s="3" t="n">
        <v>3001148</v>
      </c>
      <c r="M95" s="3" t="n">
        <v>2655000</v>
      </c>
      <c r="N95" s="2" t="inlineStr">
        <is>
          <t>B</t>
        </is>
      </c>
      <c r="O95" s="2" t="inlineStr">
        <is>
          <t>https://www.beleggingspanden.nl/nl/nieuw-aanbod/week-24-2026</t>
        </is>
      </c>
    </row>
    <row r="96">
      <c r="A96" s="2" t="n">
        <v>95</v>
      </c>
      <c r="B96" s="2" t="inlineStr">
        <is>
          <t>Wooncomplex</t>
        </is>
      </c>
      <c r="C96" s="2" t="inlineStr">
        <is>
          <t>Tilburg</t>
        </is>
      </c>
      <c r="D96" s="2" t="inlineStr">
        <is>
          <t>Smidspad 73, 73A &amp; 73B, Tilburg</t>
        </is>
      </c>
      <c r="E96" s="3" t="n">
        <v>710000</v>
      </c>
      <c r="F96" s="3" t="n">
        <v>45960</v>
      </c>
      <c r="G96" s="4">
        <f>IF(E96&gt;0,F96/E96,"")</f>
        <v/>
      </c>
      <c r="H96" s="5">
        <f>IF(F96&gt;0,E96/F96,"")</f>
        <v/>
      </c>
      <c r="I96" s="4" t="n">
        <v>0.0722</v>
      </c>
      <c r="J96" s="3" t="n">
        <v>716045</v>
      </c>
      <c r="K96" s="3" t="n">
        <v>689874</v>
      </c>
      <c r="L96" s="3" t="n">
        <v>647491</v>
      </c>
      <c r="M96" s="3" t="n">
        <v>639000</v>
      </c>
      <c r="N96" s="2" t="inlineStr">
        <is>
          <t>A</t>
        </is>
      </c>
      <c r="O96" s="2" t="inlineStr">
        <is>
          <t>https://www.beleggingspanden.nl/nl/nieuw-aanbod/week-26-2026</t>
        </is>
      </c>
    </row>
    <row r="97">
      <c r="A97" s="2" t="n">
        <v>96</v>
      </c>
      <c r="B97" s="2" t="inlineStr">
        <is>
          <t>Zelfstandig</t>
        </is>
      </c>
      <c r="C97" s="2" t="inlineStr">
        <is>
          <t>Maassluis</t>
        </is>
      </c>
      <c r="D97" s="2" t="inlineStr">
        <is>
          <t>Noordvliet 28-RD, Maassluis</t>
        </is>
      </c>
      <c r="E97" s="3" t="n">
        <v>165000</v>
      </c>
      <c r="F97" s="3" t="n">
        <v>7368</v>
      </c>
      <c r="G97" s="4">
        <f>IF(E97&gt;0,F97/E97,"")</f>
        <v/>
      </c>
      <c r="H97" s="5">
        <f>IF(F97&gt;0,E97/F97,"")</f>
        <v/>
      </c>
      <c r="I97" s="4" t="n">
        <v>-0.0614</v>
      </c>
      <c r="J97" s="3" t="n"/>
      <c r="K97" s="3" t="n"/>
      <c r="L97" s="3" t="n"/>
      <c r="M97" s="3" t="n">
        <v>148500</v>
      </c>
      <c r="N97" s="2" t="inlineStr">
        <is>
          <t>C</t>
        </is>
      </c>
      <c r="O97" s="2" t="inlineStr">
        <is>
          <t>https://zoek.officielebekendmakingen.nl/gmb-2025-210432.html</t>
        </is>
      </c>
    </row>
    <row r="98">
      <c r="A98" s="2" t="n">
        <v>97</v>
      </c>
      <c r="B98" s="2" t="inlineStr">
        <is>
          <t>Kamerverhuur</t>
        </is>
      </c>
      <c r="C98" s="2" t="inlineStr">
        <is>
          <t>Rotterdam</t>
        </is>
      </c>
      <c r="D98" s="2" t="inlineStr">
        <is>
          <t>Walenburgerweg 110, Rotterdam</t>
        </is>
      </c>
      <c r="E98" s="3" t="n">
        <v>1445000</v>
      </c>
      <c r="F98" s="3" t="n">
        <v>129660</v>
      </c>
      <c r="G98" s="4">
        <f>IF(E98&gt;0,F98/E98,"")</f>
        <v/>
      </c>
      <c r="H98" s="5">
        <f>IF(F98&gt;0,E98/F98,"")</f>
        <v/>
      </c>
      <c r="I98" s="4" t="n">
        <v>0.1583</v>
      </c>
      <c r="J98" s="3" t="n">
        <v>2033443</v>
      </c>
      <c r="K98" s="3" t="n">
        <v>1928167</v>
      </c>
      <c r="L98" s="3" t="n">
        <v>1757096</v>
      </c>
      <c r="M98" s="3" t="n">
        <v>1300500</v>
      </c>
      <c r="N98" s="2" t="inlineStr">
        <is>
          <t>B</t>
        </is>
      </c>
      <c r="O98" s="2" t="inlineStr">
        <is>
          <t>https://www.omgevingsalert.nl/meldingen/8732506-vergunning-van-rechtswege-kamerbewoning-walenburgerweg-110b ; https://www.omgevingsalert.nl/meldingen/8405028-vergunning-kamerverhuur-walenburgerweg-110c</t>
        </is>
      </c>
    </row>
    <row r="99">
      <c r="A99" s="2" t="n">
        <v>98</v>
      </c>
      <c r="B99" s="2" t="inlineStr">
        <is>
          <t>Zelfstandig</t>
        </is>
      </c>
      <c r="C99" s="2" t="inlineStr">
        <is>
          <t>Rotterdam</t>
        </is>
      </c>
      <c r="D99" s="2" t="inlineStr">
        <is>
          <t>Bas Jungeriusstraat 13, Rotterdam</t>
        </is>
      </c>
      <c r="E99" s="3" t="n">
        <v>180000</v>
      </c>
      <c r="F99" s="3" t="n">
        <v>11112</v>
      </c>
      <c r="G99" s="4">
        <f>IF(E99&gt;0,F99/E99,"")</f>
        <v/>
      </c>
      <c r="H99" s="5">
        <f>IF(F99&gt;0,E99/F99,"")</f>
        <v/>
      </c>
      <c r="I99" s="4" t="n">
        <v>0.0462</v>
      </c>
      <c r="J99" s="3" t="n">
        <v>164787</v>
      </c>
      <c r="K99" s="3" t="n">
        <v>159896</v>
      </c>
      <c r="L99" s="3" t="n">
        <v>151967</v>
      </c>
      <c r="M99" s="3" t="n">
        <v>162000</v>
      </c>
      <c r="N99" s="2" t="inlineStr">
        <is>
          <t>A</t>
        </is>
      </c>
      <c r="O99" s="2" t="inlineStr">
        <is>
          <t>https://www.beleggingspanden.nl/nl/nieuw-aanbod/week-26-2026</t>
        </is>
      </c>
    </row>
    <row r="100">
      <c r="A100" s="2" t="n">
        <v>99</v>
      </c>
      <c r="B100" s="2" t="inlineStr">
        <is>
          <t>Zelfstandig</t>
        </is>
      </c>
      <c r="C100" s="2" t="inlineStr">
        <is>
          <t>Arnhem</t>
        </is>
      </c>
      <c r="D100" s="2" t="inlineStr">
        <is>
          <t>Atjehstraat 8, Arnhem</t>
        </is>
      </c>
      <c r="E100" s="3" t="n">
        <v>230000</v>
      </c>
      <c r="F100" s="3" t="n">
        <v>11220</v>
      </c>
      <c r="G100" s="4">
        <f>IF(E100&gt;0,F100/E100,"")</f>
        <v/>
      </c>
      <c r="H100" s="5">
        <f>IF(F100&gt;0,E100/F100,"")</f>
        <v/>
      </c>
      <c r="I100" s="4" t="n">
        <v>-0.0161</v>
      </c>
      <c r="J100" s="3" t="n"/>
      <c r="K100" s="3" t="n"/>
      <c r="L100" s="3" t="n"/>
      <c r="M100" s="3" t="n">
        <v>207000</v>
      </c>
      <c r="N100" s="2" t="inlineStr">
        <is>
          <t>A</t>
        </is>
      </c>
      <c r="O100" s="2" t="inlineStr">
        <is>
          <t>https://www.beleggingspanden.nl/nl/nieuw-aanbod/week-26-2026</t>
        </is>
      </c>
    </row>
    <row r="101">
      <c r="A101" s="2" t="n">
        <v>100</v>
      </c>
      <c r="B101" s="2" t="inlineStr">
        <is>
          <t>Overig</t>
        </is>
      </c>
      <c r="C101" s="2" t="inlineStr">
        <is>
          <t>Nijmegen</t>
        </is>
      </c>
      <c r="D101" s="2" t="inlineStr">
        <is>
          <t>Neptunusstraat 72, Nijmegen</t>
        </is>
      </c>
      <c r="E101" s="3" t="n">
        <v>220000</v>
      </c>
      <c r="F101" s="3" t="n">
        <v>12168</v>
      </c>
      <c r="G101" s="4">
        <f>IF(E101&gt;0,F101/E101,"")</f>
        <v/>
      </c>
      <c r="H101" s="5">
        <f>IF(F101&gt;0,E101/F101,"")</f>
        <v/>
      </c>
      <c r="I101" s="4" t="n">
        <v>0.0204</v>
      </c>
      <c r="J101" s="3" t="n">
        <v>183329</v>
      </c>
      <c r="K101" s="3" t="n">
        <v>178965</v>
      </c>
      <c r="L101" s="3" t="n">
        <v>171913</v>
      </c>
      <c r="M101" s="3" t="n">
        <v>198000</v>
      </c>
      <c r="N101" s="2" t="inlineStr">
        <is>
          <t>B</t>
        </is>
      </c>
      <c r="O101" s="2" t="inlineStr">
        <is>
          <t>https://www.beleggingspanden.nl/nl/nieuw-aanbod/week-26-2026</t>
        </is>
      </c>
    </row>
    <row r="102">
      <c r="A102" s="2" t="n">
        <v>101</v>
      </c>
      <c r="B102" s="2" t="inlineStr">
        <is>
          <t>Zelfstandig</t>
        </is>
      </c>
      <c r="C102" s="2" t="inlineStr">
        <is>
          <t>Prinsenbeek</t>
        </is>
      </c>
      <c r="D102" s="2" t="inlineStr">
        <is>
          <t>Julianalaan 23, Prinsenbeek</t>
        </is>
      </c>
      <c r="E102" s="3" t="n">
        <v>200000</v>
      </c>
      <c r="F102" s="3" t="n">
        <v>6600</v>
      </c>
      <c r="G102" s="4">
        <f>IF(E102&gt;0,F102/E102,"")</f>
        <v/>
      </c>
      <c r="H102" s="5">
        <f>IF(F102&gt;0,E102/F102,"")</f>
        <v/>
      </c>
      <c r="I102" s="4" t="n">
        <v>-0.1707</v>
      </c>
      <c r="J102" s="3" t="n"/>
      <c r="K102" s="3" t="n"/>
      <c r="L102" s="3" t="n"/>
      <c r="M102" s="3" t="n">
        <v>180000</v>
      </c>
      <c r="N102" s="2" t="inlineStr">
        <is>
          <t>A</t>
        </is>
      </c>
      <c r="O102" s="2" t="inlineStr">
        <is>
          <t>https://www.beleggingspanden.nl/nl/nieuw-aanbod/week-26-2026</t>
        </is>
      </c>
    </row>
    <row r="103">
      <c r="A103" s="2" t="n">
        <v>102</v>
      </c>
      <c r="B103" s="2" t="inlineStr">
        <is>
          <t>Wooncomplex</t>
        </is>
      </c>
      <c r="C103" s="2" t="inlineStr">
        <is>
          <t>Amsterdam</t>
        </is>
      </c>
      <c r="D103" s="2" t="inlineStr">
        <is>
          <t>Ceintuurbaan 192-1 t/m 192-4, Amsterdam</t>
        </is>
      </c>
      <c r="E103" s="3" t="n">
        <v>1425000</v>
      </c>
      <c r="F103" s="3" t="n">
        <v>67580</v>
      </c>
      <c r="G103" s="4">
        <f>IF(E103&gt;0,F103/E103,"")</f>
        <v/>
      </c>
      <c r="H103" s="5">
        <f>IF(F103&gt;0,E103/F103,"")</f>
        <v/>
      </c>
      <c r="I103" s="4" t="n">
        <v>-0.0081</v>
      </c>
      <c r="J103" s="3" t="n">
        <v>1053628</v>
      </c>
      <c r="K103" s="3" t="n">
        <v>1034774</v>
      </c>
      <c r="L103" s="3" t="n"/>
      <c r="M103" s="3" t="n">
        <v>1282500</v>
      </c>
      <c r="N103" s="2" t="inlineStr">
        <is>
          <t>A</t>
        </is>
      </c>
      <c r="O103" s="2" t="inlineStr">
        <is>
          <t>https://www.beleggingspanden.nl/nl/aanbod/amsterdam-ceintuurbaan-192-1-t-m-192-4-17011</t>
        </is>
      </c>
    </row>
    <row r="104">
      <c r="A104" s="2" t="n">
        <v>103</v>
      </c>
      <c r="B104" s="2" t="inlineStr">
        <is>
          <t>Zelfstandig</t>
        </is>
      </c>
      <c r="C104" s="2" t="inlineStr">
        <is>
          <t>Almere</t>
        </is>
      </c>
      <c r="D104" s="2" t="inlineStr">
        <is>
          <t>Hollywoodlaan 182, Almere</t>
        </is>
      </c>
      <c r="E104" s="3" t="n">
        <v>275000</v>
      </c>
      <c r="F104" s="3" t="n">
        <v>13200</v>
      </c>
      <c r="G104" s="4">
        <f>IF(E104&gt;0,F104/E104,"")</f>
        <v/>
      </c>
      <c r="H104" s="5">
        <f>IF(F104&gt;0,E104/F104,"")</f>
        <v/>
      </c>
      <c r="I104" s="4" t="n">
        <v>-0.0169</v>
      </c>
      <c r="J104" s="3" t="n"/>
      <c r="K104" s="3" t="n"/>
      <c r="L104" s="3" t="n"/>
      <c r="M104" s="3" t="n">
        <v>247500</v>
      </c>
      <c r="N104" s="2" t="inlineStr">
        <is>
          <t>A</t>
        </is>
      </c>
      <c r="O104" s="2" t="inlineStr">
        <is>
          <t>https://www.beleggingspanden.nl/nl/aanbod/almere-hollywoodlaan-182-17030</t>
        </is>
      </c>
    </row>
    <row r="105">
      <c r="A105" s="2" t="n">
        <v>104</v>
      </c>
      <c r="B105" s="2" t="inlineStr">
        <is>
          <t>Zelfstandig</t>
        </is>
      </c>
      <c r="C105" s="2" t="inlineStr">
        <is>
          <t>Sittard-Geleen</t>
        </is>
      </c>
      <c r="D105" s="2" t="inlineStr">
        <is>
          <t>Burgemeester Lemmensstraat 140, Geleen</t>
        </is>
      </c>
      <c r="E105" s="3" t="n">
        <v>350000</v>
      </c>
      <c r="F105" s="3" t="n">
        <v>20020</v>
      </c>
      <c r="G105" s="4">
        <f>IF(E105&gt;0,F105/E105,"")</f>
        <v/>
      </c>
      <c r="H105" s="5">
        <f>IF(F105&gt;0,E105/F105,"")</f>
        <v/>
      </c>
      <c r="I105" s="4" t="n">
        <v>0.0362</v>
      </c>
      <c r="J105" s="3" t="n">
        <v>308157</v>
      </c>
      <c r="K105" s="3" t="n">
        <v>299532</v>
      </c>
      <c r="L105" s="3" t="n">
        <v>285592</v>
      </c>
      <c r="M105" s="3" t="n">
        <v>315000</v>
      </c>
      <c r="N105" s="2" t="inlineStr">
        <is>
          <t>A</t>
        </is>
      </c>
      <c r="O105" s="2" t="inlineStr">
        <is>
          <t>https://www.beleggingspanden.nl/nl/aanbod/sittard-geleen-burgemeester-lemmensstraat-140-17031</t>
        </is>
      </c>
    </row>
    <row r="106">
      <c r="A106" s="2" t="n">
        <v>105</v>
      </c>
      <c r="B106" s="2" t="inlineStr">
        <is>
          <t>Zelfstandig</t>
        </is>
      </c>
      <c r="C106" s="2" t="inlineStr">
        <is>
          <t>Apeldoorn</t>
        </is>
      </c>
      <c r="D106" s="2" t="inlineStr">
        <is>
          <t>Loolaan 41-107, Apeldoorn</t>
        </is>
      </c>
      <c r="E106" s="3" t="n">
        <v>155000</v>
      </c>
      <c r="F106" s="3" t="n">
        <v>10200</v>
      </c>
      <c r="G106" s="4">
        <f>IF(E106&gt;0,F106/E106,"")</f>
        <v/>
      </c>
      <c r="H106" s="5">
        <f>IF(F106&gt;0,E106/F106,"")</f>
        <v/>
      </c>
      <c r="I106" s="4" t="n">
        <v>0.0587</v>
      </c>
      <c r="J106" s="3" t="n">
        <v>148605</v>
      </c>
      <c r="K106" s="3" t="n">
        <v>143783</v>
      </c>
      <c r="L106" s="3" t="n">
        <v>135961</v>
      </c>
      <c r="M106" s="3" t="n">
        <v>139500</v>
      </c>
      <c r="N106" s="2" t="inlineStr">
        <is>
          <t>B</t>
        </is>
      </c>
      <c r="O106" s="2" t="inlineStr">
        <is>
          <t>https://www.beleggingspanden.nl/nl/nieuw-aanbod/week-28-2026</t>
        </is>
      </c>
    </row>
    <row r="107">
      <c r="A107" s="2" t="n">
        <v>106</v>
      </c>
      <c r="B107" s="2" t="inlineStr">
        <is>
          <t>Zelfstandig</t>
        </is>
      </c>
      <c r="C107" s="2" t="inlineStr">
        <is>
          <t>Utrecht</t>
        </is>
      </c>
      <c r="D107" s="2" t="inlineStr">
        <is>
          <t>Opaalweg 101, Utrecht</t>
        </is>
      </c>
      <c r="E107" s="3" t="n">
        <v>295000</v>
      </c>
      <c r="F107" s="3" t="n">
        <v>6105</v>
      </c>
      <c r="G107" s="4">
        <f>IF(E107&gt;0,F107/E107,"")</f>
        <v/>
      </c>
      <c r="H107" s="5">
        <f>IF(F107&gt;0,E107/F107,"")</f>
        <v/>
      </c>
      <c r="I107" s="4" t="n">
        <v>-0.8137</v>
      </c>
      <c r="J107" s="3" t="n"/>
      <c r="K107" s="3" t="n"/>
      <c r="L107" s="3" t="n"/>
      <c r="M107" s="3" t="n">
        <v>265500</v>
      </c>
      <c r="N107" s="2" t="inlineStr">
        <is>
          <t>B</t>
        </is>
      </c>
      <c r="O107" s="2" t="inlineStr">
        <is>
          <t>https://www.beleggingspanden.nl/nl/aanbod/utrecht-opaalweg-101-17049</t>
        </is>
      </c>
    </row>
    <row r="108">
      <c r="A108" s="2" t="n">
        <v>107</v>
      </c>
      <c r="B108" s="2" t="inlineStr">
        <is>
          <t>Zelfstandig</t>
        </is>
      </c>
      <c r="C108" s="2" t="inlineStr">
        <is>
          <t>Roosendaal</t>
        </is>
      </c>
      <c r="D108" s="2" t="inlineStr">
        <is>
          <t>President Kennedylaan 52, Roosendaal</t>
        </is>
      </c>
      <c r="E108" s="3" t="n">
        <v>299500</v>
      </c>
      <c r="F108" s="3" t="n">
        <v>15388</v>
      </c>
      <c r="G108" s="4">
        <f>IF(E108&gt;0,F108/E108,"")</f>
        <v/>
      </c>
      <c r="H108" s="5">
        <f>IF(F108&gt;0,E108/F108,"")</f>
        <v/>
      </c>
      <c r="I108" s="4" t="n">
        <v>0.0045</v>
      </c>
      <c r="J108" s="3" t="n">
        <v>235191</v>
      </c>
      <c r="K108" s="3" t="n">
        <v>230432</v>
      </c>
      <c r="L108" s="3" t="n">
        <v>222772</v>
      </c>
      <c r="M108" s="3" t="n">
        <v>269550</v>
      </c>
      <c r="N108" s="2" t="inlineStr">
        <is>
          <t>B</t>
        </is>
      </c>
      <c r="O108" s="2" t="inlineStr">
        <is>
          <t>https://www.beleggingspanden.nl/nl/nieuw-aanbod/week-28-2026</t>
        </is>
      </c>
    </row>
    <row r="109">
      <c r="A109" s="2" t="n">
        <v>108</v>
      </c>
      <c r="B109" s="2" t="inlineStr">
        <is>
          <t>Zelfstandig</t>
        </is>
      </c>
      <c r="C109" s="2" t="inlineStr">
        <is>
          <t>Den Haag</t>
        </is>
      </c>
      <c r="D109" s="2" t="inlineStr">
        <is>
          <t>Parallelweg 305, Den Haag</t>
        </is>
      </c>
      <c r="E109" s="3" t="n">
        <v>169500</v>
      </c>
      <c r="F109" s="3" t="n">
        <v>7293</v>
      </c>
      <c r="G109" s="4">
        <f>IF(E109&gt;0,F109/E109,"")</f>
        <v/>
      </c>
      <c r="H109" s="5">
        <f>IF(F109&gt;0,E109/F109,"")</f>
        <v/>
      </c>
      <c r="I109" s="4" t="n">
        <v>-0.0733</v>
      </c>
      <c r="J109" s="3" t="n"/>
      <c r="K109" s="3" t="n"/>
      <c r="L109" s="3" t="n"/>
      <c r="M109" s="3" t="n">
        <v>152550</v>
      </c>
      <c r="N109" s="2" t="inlineStr">
        <is>
          <t>A</t>
        </is>
      </c>
      <c r="O109" s="2" t="inlineStr">
        <is>
          <t>https://www.beleggingspanden.nl/nl/nieuw-aanbod/week-29-2026</t>
        </is>
      </c>
    </row>
    <row r="110">
      <c r="A110" s="2" t="n">
        <v>109</v>
      </c>
      <c r="B110" s="2" t="inlineStr">
        <is>
          <t>Zelfstandig</t>
        </is>
      </c>
      <c r="C110" s="2" t="inlineStr">
        <is>
          <t>Den Haag</t>
        </is>
      </c>
      <c r="D110" s="2" t="inlineStr">
        <is>
          <t>Parallelweg 306, Den Haag</t>
        </is>
      </c>
      <c r="E110" s="3" t="n">
        <v>175000</v>
      </c>
      <c r="F110" s="3" t="n">
        <v>7031</v>
      </c>
      <c r="G110" s="4">
        <f>IF(E110&gt;0,F110/E110,"")</f>
        <v/>
      </c>
      <c r="H110" s="5">
        <f>IF(F110&gt;0,E110/F110,"")</f>
        <v/>
      </c>
      <c r="I110" s="4" t="n">
        <v>-0.0946</v>
      </c>
      <c r="J110" s="3" t="n"/>
      <c r="K110" s="3" t="n"/>
      <c r="L110" s="3" t="n"/>
      <c r="M110" s="3" t="n">
        <v>157500</v>
      </c>
      <c r="N110" s="2" t="inlineStr">
        <is>
          <t>A</t>
        </is>
      </c>
      <c r="O110" s="2" t="inlineStr">
        <is>
          <t>https://www.beleggingspanden.nl/nl/nieuw-aanbod/week-29-2026</t>
        </is>
      </c>
    </row>
    <row r="111">
      <c r="A111" s="2" t="n">
        <v>110</v>
      </c>
      <c r="B111" s="2" t="inlineStr">
        <is>
          <t>Overig</t>
        </is>
      </c>
      <c r="C111" s="2" t="inlineStr">
        <is>
          <t>Utrecht</t>
        </is>
      </c>
      <c r="D111" s="2" t="inlineStr">
        <is>
          <t>Van Kleffenslaan 86, Utrecht</t>
        </is>
      </c>
      <c r="E111" s="3" t="n">
        <v>755000</v>
      </c>
      <c r="F111" s="3" t="n">
        <v>53340</v>
      </c>
      <c r="G111" s="4">
        <f>IF(E111&gt;0,F111/E111,"")</f>
        <v/>
      </c>
      <c r="H111" s="5">
        <f>IF(F111&gt;0,E111/F111,"")</f>
        <v/>
      </c>
      <c r="I111" s="4" t="n">
        <v>0.0951</v>
      </c>
      <c r="J111" s="3" t="n">
        <v>832316</v>
      </c>
      <c r="K111" s="3" t="n">
        <v>798123</v>
      </c>
      <c r="L111" s="3" t="n">
        <v>742674</v>
      </c>
      <c r="M111" s="3" t="n">
        <v>679500</v>
      </c>
      <c r="N111" s="2" t="inlineStr">
        <is>
          <t>B</t>
        </is>
      </c>
      <c r="O111" s="2" t="inlineStr">
        <is>
          <t>https://www.beleggingspanden.nl/nl/nieuw-aanbod/week-29-2026</t>
        </is>
      </c>
    </row>
    <row r="112">
      <c r="A112" s="2" t="n">
        <v>111</v>
      </c>
      <c r="B112" s="2" t="inlineStr">
        <is>
          <t>Zelfstandig</t>
        </is>
      </c>
      <c r="C112" s="2" t="inlineStr">
        <is>
          <t>Amsterdam</t>
        </is>
      </c>
      <c r="D112" s="2" t="inlineStr">
        <is>
          <t>Hudsonstraat 123-2, Amsterdam</t>
        </is>
      </c>
      <c r="E112" s="3" t="n">
        <v>250000</v>
      </c>
      <c r="F112" s="3" t="n">
        <v>6469</v>
      </c>
      <c r="G112" s="4">
        <f>IF(E112&gt;0,F112/E112,"")</f>
        <v/>
      </c>
      <c r="H112" s="5">
        <f>IF(F112&gt;0,E112/F112,"")</f>
        <v/>
      </c>
      <c r="I112" s="4" t="n">
        <v>-0.3204</v>
      </c>
      <c r="J112" s="3" t="n"/>
      <c r="K112" s="3" t="n"/>
      <c r="L112" s="3" t="n"/>
      <c r="M112" s="3" t="n">
        <v>225000</v>
      </c>
      <c r="N112" s="2" t="inlineStr">
        <is>
          <t>A</t>
        </is>
      </c>
      <c r="O112" s="2" t="inlineStr">
        <is>
          <t>https://www.fundainbusiness.nl/belegging/amsterdam/object-80800596-hudsonstraat-123-2/</t>
        </is>
      </c>
    </row>
    <row r="113">
      <c r="A113" s="2" t="n">
        <v>112</v>
      </c>
      <c r="B113" s="2" t="inlineStr">
        <is>
          <t>Zelfstandig</t>
        </is>
      </c>
      <c r="C113" s="2" t="inlineStr">
        <is>
          <t>Rotterdam</t>
        </is>
      </c>
      <c r="D113" s="2" t="inlineStr">
        <is>
          <t>Ruigenhoek 85, Rotterdam</t>
        </is>
      </c>
      <c r="E113" s="3" t="n">
        <v>185000</v>
      </c>
      <c r="F113" s="3" t="n">
        <v>9660</v>
      </c>
      <c r="G113" s="4">
        <f>IF(E113&gt;0,F113/E113,"")</f>
        <v/>
      </c>
      <c r="H113" s="5">
        <f>IF(F113&gt;0,E113/F113,"")</f>
        <v/>
      </c>
      <c r="I113" s="4" t="n">
        <v>-0.0027</v>
      </c>
      <c r="J113" s="3" t="n">
        <v>142167</v>
      </c>
      <c r="K113" s="3" t="n">
        <v>139569</v>
      </c>
      <c r="L113" s="3" t="n"/>
      <c r="M113" s="3" t="n">
        <v>166500</v>
      </c>
      <c r="N113" s="2" t="inlineStr">
        <is>
          <t>A</t>
        </is>
      </c>
      <c r="O113" s="2" t="inlineStr">
        <is>
          <t>https://www.beleggingspanden.nl/nl/nieuw-aanbod/week-29-2026</t>
        </is>
      </c>
    </row>
    <row r="114">
      <c r="A114" s="2" t="n">
        <v>113</v>
      </c>
      <c r="B114" s="2" t="inlineStr">
        <is>
          <t>Zelfstandig</t>
        </is>
      </c>
      <c r="C114" s="2" t="inlineStr">
        <is>
          <t>Vlissingen</t>
        </is>
      </c>
      <c r="D114" s="2" t="inlineStr">
        <is>
          <t>Van Dishoeckstraat 146, Vlissingen</t>
        </is>
      </c>
      <c r="E114" s="3" t="n">
        <v>165000</v>
      </c>
      <c r="F114" s="3" t="n">
        <v>11256</v>
      </c>
      <c r="G114" s="4">
        <f>IF(E114&gt;0,F114/E114,"")</f>
        <v/>
      </c>
      <c r="H114" s="5">
        <f>IF(F114&gt;0,E114/F114,"")</f>
        <v/>
      </c>
      <c r="I114" s="4" t="n">
        <v>0.0717</v>
      </c>
      <c r="J114" s="3" t="n">
        <v>166056</v>
      </c>
      <c r="K114" s="3" t="n">
        <v>160227</v>
      </c>
      <c r="L114" s="3" t="n">
        <v>150764</v>
      </c>
      <c r="M114" s="3" t="n">
        <v>148500</v>
      </c>
      <c r="N114" s="2" t="inlineStr">
        <is>
          <t>A</t>
        </is>
      </c>
      <c r="O114" s="2" t="inlineStr">
        <is>
          <t>https://www.beleggingspanden.nl/nl/nieuw-aanbod/week-29-2026</t>
        </is>
      </c>
    </row>
    <row r="115">
      <c r="A115" s="2" t="n">
        <v>114</v>
      </c>
      <c r="B115" s="2" t="inlineStr">
        <is>
          <t>Overig</t>
        </is>
      </c>
      <c r="C115" s="2" t="inlineStr">
        <is>
          <t>Rotterdam</t>
        </is>
      </c>
      <c r="D115" s="2" t="inlineStr">
        <is>
          <t>Hooidrift 133A2, Rotterdam</t>
        </is>
      </c>
      <c r="E115" s="3" t="n">
        <v>540000</v>
      </c>
      <c r="F115" s="3" t="n">
        <v>36000</v>
      </c>
      <c r="G115" s="4">
        <f>IF(E115&gt;0,F115/E115,"")</f>
        <v/>
      </c>
      <c r="H115" s="5">
        <f>IF(F115&gt;0,E115/F115,"")</f>
        <v/>
      </c>
      <c r="I115" s="4" t="n">
        <v>0.07920000000000001</v>
      </c>
      <c r="J115" s="3" t="n">
        <v>559631</v>
      </c>
      <c r="K115" s="3" t="n">
        <v>538517</v>
      </c>
      <c r="L115" s="3" t="n">
        <v>504295</v>
      </c>
      <c r="M115" s="3" t="n">
        <v>486000</v>
      </c>
      <c r="N115" s="2" t="inlineStr">
        <is>
          <t>B</t>
        </is>
      </c>
      <c r="O115" s="2" t="inlineStr">
        <is>
          <t>https://www.beleggingspanden.nl/nl/nieuw-aanbod/week-29-2026</t>
        </is>
      </c>
    </row>
    <row r="116">
      <c r="A116" s="2" t="n">
        <v>115</v>
      </c>
      <c r="B116" s="2" t="inlineStr">
        <is>
          <t>Zelfstandig</t>
        </is>
      </c>
      <c r="C116" s="2" t="inlineStr">
        <is>
          <t>Den Haag</t>
        </is>
      </c>
      <c r="D116" s="2" t="inlineStr">
        <is>
          <t>Schapenlaan 30, Den Haag</t>
        </is>
      </c>
      <c r="E116" s="3" t="n">
        <v>220000</v>
      </c>
      <c r="F116" s="3" t="n">
        <v>5646</v>
      </c>
      <c r="G116" s="4">
        <f>IF(E116&gt;0,F116/E116,"")</f>
        <v/>
      </c>
      <c r="H116" s="5">
        <f>IF(F116&gt;0,E116/F116,"")</f>
        <v/>
      </c>
      <c r="I116" s="4" t="n">
        <v>-0.3759</v>
      </c>
      <c r="J116" s="3" t="n"/>
      <c r="K116" s="3" t="n"/>
      <c r="L116" s="3" t="n"/>
      <c r="M116" s="3" t="n">
        <v>198000</v>
      </c>
      <c r="N116" s="2" t="inlineStr">
        <is>
          <t>A</t>
        </is>
      </c>
      <c r="O116" s="2" t="inlineStr">
        <is>
          <t>https://www.beleggingspanden.nl/nl/nieuw-aanbod/week-30-2026</t>
        </is>
      </c>
    </row>
  </sheetData>
  <autoFilter ref="A1:O1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22" customWidth="1" min="2" max="2"/>
  </cols>
  <sheetData>
    <row r="1">
      <c r="A1" s="6" t="inlineStr">
        <is>
          <t>Koopbarometer: 115 te koop staande beleggingspanden</t>
        </is>
      </c>
    </row>
    <row r="2">
      <c r="A2" s="7" t="inlineStr">
        <is>
          <t>Momentopname augustus 2026, peildatum 08-08-2026. Bron: Brondata: openbare vastgoedaanbiedingen en openbare overheidsdata. Berekeningen: De Vastgoedrealist.</t>
        </is>
      </c>
    </row>
    <row r="3">
      <c r="A3" s="8" t="inlineStr"/>
    </row>
    <row r="4">
      <c r="A4" s="9" t="inlineStr">
        <is>
          <t>Kerncijfers (rekenen live uit het blad Panden)</t>
        </is>
      </c>
    </row>
    <row r="6">
      <c r="A6" s="8" t="inlineStr">
        <is>
          <t>Aantal panden</t>
        </is>
      </c>
      <c r="B6" s="10">
        <f>COUNTA(Panden!A2:A116)</f>
        <v/>
      </c>
    </row>
    <row r="7">
      <c r="A7" s="8" t="inlineStr">
        <is>
          <t>Mediane BAR (kale jaarhuur / vraagprijs)</t>
        </is>
      </c>
      <c r="B7" s="11">
        <f>MEDIAN(Panden!G2:G116)</f>
        <v/>
      </c>
    </row>
    <row r="8">
      <c r="A8" s="8" t="inlineStr">
        <is>
          <t>Mediane kapitalisatiefactor (vraagprijs / jaarhuur)</t>
        </is>
      </c>
      <c r="B8" s="12">
        <f>MEDIAN(Panden!H2:H116)</f>
        <v/>
      </c>
    </row>
    <row r="9">
      <c r="A9" s="8" t="inlineStr">
        <is>
          <t>Mediaan rendement op eigen geld bij vraagprijs (IRR)</t>
        </is>
      </c>
      <c r="B9" s="11">
        <f>MEDIAN(Panden!I2:I116)</f>
        <v/>
      </c>
    </row>
    <row r="10">
      <c r="A10" s="8" t="inlineStr">
        <is>
          <t>Mediane vraagprijs</t>
        </is>
      </c>
      <c r="B10" s="13">
        <f>MEDIAN(Panden!E2:E116)</f>
        <v/>
      </c>
    </row>
    <row r="12">
      <c r="A12" s="14" t="inlineStr">
        <is>
          <t>Wat de kolommen betekenen</t>
        </is>
      </c>
    </row>
    <row r="13">
      <c r="A13" s="15" t="inlineStr">
        <is>
          <t>BAR = kale jaarhuur gedeeld door de vraagprijs (bruto, vóór kosten, belasting en financiering).</t>
        </is>
      </c>
    </row>
    <row r="14">
      <c r="A14" s="15" t="inlineStr">
        <is>
          <t>Kapitalisatiefactor = vraagprijs gedeeld door de kale jaarhuur: hoeveel keer de jaarhuur je betaalt.</t>
        </is>
      </c>
    </row>
    <row r="15">
      <c r="A15" s="15" t="inlineStr">
        <is>
          <t>IRR = rendement op je eigen ingelegde geld, berekend met de Pandanalyse-motor: DCF over 10 jaar, na belasting (Box 3), inclusief verkoop aan het eind.</t>
        </is>
      </c>
    </row>
    <row r="16">
      <c r="A16" s="15" t="inlineStr">
        <is>
          <t>Biedprijs voor 7/8/10% = de prijs waarbij je precies dat rendement op eigen geld haalt.</t>
        </is>
      </c>
    </row>
    <row r="17">
      <c r="A17" s="15" t="inlineStr"/>
    </row>
    <row r="18">
      <c r="A18" s="14" t="inlineStr">
        <is>
          <t>Uniforme aannames (gelijk voor alle panden, zodat ze vergelijkbaar zijn)</t>
        </is>
      </c>
    </row>
    <row r="19">
      <c r="A19" s="15" t="inlineStr">
        <is>
          <t>Financiering 70% van de koopsom tegen 5.5% rente.</t>
        </is>
      </c>
    </row>
    <row r="20">
      <c r="A20" s="15" t="inlineStr">
        <is>
          <t>Exploitatiekosten als deel van de huur: zelfstandig 25%, kamerverhuur 35%, wooncomplex 30%, overig 30%.</t>
        </is>
      </c>
    </row>
    <row r="21">
      <c r="A21" s="15" t="inlineStr">
        <is>
          <t>Datakwaliteit A/B/C geeft aan hoe volledig en betrouwbaar de brongegevens van de aanbieding waren.</t>
        </is>
      </c>
    </row>
    <row r="22">
      <c r="A22" s="15" t="inlineStr"/>
    </row>
    <row r="23">
      <c r="A23" s="14" t="inlineStr">
        <is>
          <t>Gebruik</t>
        </is>
      </c>
    </row>
    <row r="24">
      <c r="A24" s="15" t="inlineStr">
        <is>
          <t>Vrij te gebruiken met bronvermelding: De Vastgoedrealist, vastgoedrealist.nl. Geen advies; een momentopname van vraagprijzen, niet van transacties.</t>
        </is>
      </c>
    </row>
    <row r="25">
      <c r="A25" s="15" t="inlineStr">
        <is>
          <t>Analyse: https://www.vastgoedrealist.nl/artikelen/beleggingspanden-rendement-doorgerekend-2026.html</t>
        </is>
      </c>
    </row>
    <row r="26">
      <c r="A26" s="15" t="inlineStr">
        <is>
          <t>Live cijfers: https://www.vastgoedrealist.nl/koopbarometer.html · Methode: https://www.vastgoedrealist.nl/methode.html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2026-09-16T16:50:59Z</dcterms:created>
  <dcterms:modified xmlns:dcterms="http://purl.org/dc/terms/" xmlns:xsi="http://www.w3.org/2001/XMLSchema-instance" xsi:type="dcterms:W3CDTF">2026-09-16T16:50:59Z</dcterms:modified>
</cp:coreProperties>
</file>